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62913"/>
</workbook>
</file>

<file path=xl/calcChain.xml><?xml version="1.0" encoding="utf-8"?>
<calcChain xmlns="http://schemas.openxmlformats.org/spreadsheetml/2006/main">
  <c r="F514" i="1" l="1"/>
  <c r="G514" i="1"/>
  <c r="H514" i="1"/>
  <c r="F515" i="1"/>
  <c r="G515" i="1"/>
  <c r="H515" i="1"/>
  <c r="F516" i="1"/>
  <c r="G516" i="1"/>
  <c r="H516" i="1"/>
  <c r="C4" i="1"/>
  <c r="F384" i="1" l="1"/>
  <c r="G384" i="1"/>
  <c r="H384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5" i="1"/>
  <c r="G385" i="1"/>
  <c r="H385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89" i="1" l="1"/>
  <c r="G489" i="1"/>
  <c r="H489" i="1"/>
  <c r="D4" i="1"/>
  <c r="E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5" i="1" l="1"/>
  <c r="G485" i="1"/>
  <c r="H485" i="1"/>
  <c r="F486" i="1"/>
  <c r="G486" i="1"/>
  <c r="H486" i="1"/>
  <c r="F487" i="1"/>
  <c r="G487" i="1"/>
  <c r="H487" i="1"/>
  <c r="H483" i="1" l="1"/>
  <c r="F452" i="1" l="1"/>
  <c r="G452" i="1"/>
  <c r="H452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17" i="1" l="1"/>
  <c r="G517" i="1"/>
  <c r="H517" i="1"/>
  <c r="F511" i="1"/>
  <c r="G511" i="1"/>
  <c r="H511" i="1"/>
  <c r="F512" i="1"/>
  <c r="G512" i="1"/>
  <c r="H512" i="1"/>
  <c r="F513" i="1"/>
  <c r="G513" i="1"/>
  <c r="H513" i="1"/>
  <c r="F437" i="1"/>
  <c r="G437" i="1"/>
  <c r="H437" i="1"/>
  <c r="F438" i="1"/>
  <c r="G438" i="1"/>
  <c r="H438" i="1"/>
  <c r="F439" i="1"/>
  <c r="G439" i="1"/>
  <c r="H439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4" i="1" l="1"/>
  <c r="H471" i="1"/>
  <c r="H490" i="1"/>
  <c r="H491" i="1"/>
  <c r="H492" i="1"/>
  <c r="G462" i="1"/>
  <c r="H462" i="1"/>
  <c r="G463" i="1"/>
  <c r="H463" i="1"/>
  <c r="G464" i="1"/>
  <c r="H464" i="1"/>
  <c r="G465" i="1"/>
  <c r="H465" i="1"/>
  <c r="G466" i="1"/>
  <c r="H466" i="1"/>
  <c r="F462" i="1"/>
  <c r="F463" i="1"/>
  <c r="G471" i="1"/>
  <c r="G472" i="1"/>
  <c r="G473" i="1"/>
  <c r="G474" i="1"/>
  <c r="G475" i="1"/>
  <c r="G476" i="1"/>
  <c r="F471" i="1"/>
  <c r="F472" i="1"/>
  <c r="F473" i="1"/>
  <c r="F474" i="1"/>
  <c r="F475" i="1"/>
  <c r="G483" i="1"/>
  <c r="G484" i="1"/>
  <c r="G488" i="1"/>
  <c r="G490" i="1"/>
  <c r="G491" i="1"/>
  <c r="G492" i="1"/>
  <c r="F483" i="1"/>
  <c r="F484" i="1"/>
  <c r="F488" i="1"/>
  <c r="F490" i="1"/>
  <c r="F491" i="1"/>
  <c r="F492" i="1"/>
  <c r="F451" i="1"/>
  <c r="F450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480" i="1"/>
  <c r="G480" i="1"/>
  <c r="F480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F544" i="1"/>
  <c r="G544" i="1"/>
  <c r="H544" i="1"/>
  <c r="F368" i="1"/>
  <c r="G368" i="1"/>
  <c r="H368" i="1"/>
  <c r="F510" i="1" l="1"/>
  <c r="G510" i="1"/>
  <c r="H510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4" i="1"/>
  <c r="H482" i="1"/>
  <c r="G482" i="1"/>
  <c r="F482" i="1"/>
  <c r="H481" i="1"/>
  <c r="G481" i="1"/>
  <c r="F481" i="1"/>
  <c r="H479" i="1"/>
  <c r="G479" i="1"/>
  <c r="F479" i="1"/>
  <c r="H478" i="1"/>
  <c r="G478" i="1"/>
  <c r="F478" i="1"/>
  <c r="H477" i="1"/>
  <c r="G477" i="1"/>
  <c r="F477" i="1"/>
  <c r="H476" i="1"/>
  <c r="F476" i="1"/>
  <c r="H475" i="1"/>
  <c r="H473" i="1"/>
  <c r="H472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F466" i="1"/>
  <c r="F465" i="1"/>
  <c r="F464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1" i="1"/>
  <c r="G451" i="1"/>
  <c r="H450" i="1"/>
  <c r="G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<sst xmlns="http://schemas.openxmlformats.org/spreadsheetml/2006/main" count="1117" uniqueCount="446">
  <si>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</si>
  <si>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</si>
  <si>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</si>
  <si>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</si>
  <si>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</si>
  <si>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</si>
  <si>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</si>
  <si>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</si>
  <si>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</si>
  <si>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</si>
  <si>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</si>
  <si>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</si>
  <si>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</si>
  <si>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</si>
  <si>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</si>
  <si>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</si>
  <si>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</si>
  <si>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</si>
  <si>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</si>
  <si>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</si>
  <si>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</si>
  <si>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</si>
  <si>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</si>
  <si>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</si>
  <si>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</si>
  <si>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</si>
  <si>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</si>
  <si>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</si>
  <si>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</si>
  <si>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</si>
  <si>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</si>
  <si>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</si>
  <si>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</si>
  <si>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</si>
  <si>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</si>
  <si>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</si>
  <si>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</si>
  <si>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</si>
  <si>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</si>
  <si>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</si>
  <si>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</si>
  <si>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</si>
  <si>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</si>
  <si>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</si>
  <si>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</si>
  <si>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</si>
  <si>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</si>
  <si>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</si>
  <si>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</si>
  <si>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</si>
  <si>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</si>
  <si>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</si>
  <si>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</si>
  <si>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</si>
  <si>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</si>
  <si>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</si>
  <si>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</si>
  <si>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</si>
  <si>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</si>
  <si>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</si>
  <si>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</si>
  <si>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</si>
  <si>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</si>
  <si>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</si>
  <si>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</si>
  <si>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</si>
  <si>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</si>
  <si>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</si>
  <si>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</si>
  <si>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</si>
  <si>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</si>
  <si>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</si>
  <si>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</si>
  <si>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</si>
  <si>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</si>
  <si>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</si>
  <si>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</si>
  <si>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</si>
  <si>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</si>
  <si>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</si>
  <si>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</si>
  <si>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</si>
  <si>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</si>
  <si>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</si>
  <si>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</si>
  <si>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</si>
  <si>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</si>
  <si>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</si>
  <si>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</si>
  <si>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</si>
  <si>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</si>
  <si>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</si>
  <si>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</si>
  <si>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</si>
  <si>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</si>
  <si>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</si>
  <si>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</si>
  <si>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</si>
  <si>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</si>
  <si>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</si>
  <si>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</si>
  <si>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</si>
  <si>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</si>
  <si>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</si>
  <si>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</si>
  <si>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</si>
  <si>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</si>
  <si>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</si>
  <si>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</si>
  <si>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</si>
  <si>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</si>
  <si>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</si>
  <si>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</si>
  <si>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</si>
  <si>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</si>
  <si>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</si>
  <si>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</si>
  <si>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</si>
  <si>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</si>
  <si>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</si>
  <si>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</si>
  <si>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</si>
  <si>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</si>
  <si>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</si>
  <si>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</si>
  <si>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</si>
  <si>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</si>
  <si>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</si>
  <si>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</si>
  <si>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</si>
  <si>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</si>
  <si>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</si>
  <si>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</si>
  <si>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</si>
  <si>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</si>
  <si>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</si>
  <si>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</si>
  <si>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</si>
  <si>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</si>
  <si>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</si>
  <si>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</si>
  <si>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</si>
  <si>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</si>
  <si>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</si>
  <si>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</si>
  <si>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</si>
  <si>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</si>
  <si>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</si>
  <si>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</si>
  <si>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</si>
  <si>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</si>
  <si>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</si>
  <si>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</si>
  <si>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</si>
  <si>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</si>
  <si>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</si>
  <si>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</si>
  <si>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</si>
  <si>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</si>
  <si>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</si>
  <si>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</si>
  <si>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</si>
  <si>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</si>
  <si>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</si>
  <si>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</si>
  <si>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</si>
  <si>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</si>
  <si>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</si>
  <si>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</si>
  <si>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</si>
  <si>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</si>
  <si>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</si>
  <si>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</si>
  <si>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</si>
  <si>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</si>
  <si>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</si>
  <si>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</si>
  <si>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</si>
  <si>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</si>
  <si>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</si>
  <si>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</si>
  <si>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</si>
  <si>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</si>
  <si>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</si>
  <si>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</si>
  <si>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</si>
  <si>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</si>
  <si>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</si>
  <si>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</si>
  <si>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</si>
  <si>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</si>
  <si>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</si>
  <si>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</si>
  <si>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</si>
  <si>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</si>
  <si>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</si>
  <si>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</si>
  <si>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</si>
  <si>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</si>
  <si>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</si>
  <si>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</si>
  <si>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</si>
  <si>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</si>
  <si>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</si>
  <si>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</si>
  <si>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</si>
  <si>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</si>
  <si>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</si>
  <si>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</si>
  <si>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</si>
  <si>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</si>
  <si>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</si>
  <si>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</si>
  <si>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</si>
  <si>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</si>
  <si>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</si>
  <si>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</si>
  <si>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</si>
  <si>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</si>
  <si>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</si>
  <si>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</si>
  <si>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</si>
  <si>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</si>
  <si>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</si>
  <si>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</si>
  <si>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</si>
  <si>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</si>
  <si>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</si>
  <si>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</si>
  <si>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</si>
  <si>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</si>
  <si>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</si>
  <si>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</si>
  <si>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</si>
  <si>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</si>
  <si>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</si>
  <si>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</si>
  <si>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</si>
  <si>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</si>
  <si>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</si>
  <si>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</si>
  <si>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</si>
  <si>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</si>
  <si>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</si>
  <si>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</si>
  <si>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</si>
  <si>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</si>
  <si>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</si>
  <si>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</si>
  <si>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</si>
  <si>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</si>
  <si>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</si>
  <si>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</si>
  <si>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</si>
  <si>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</si>
  <si>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</si>
  <si>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</si>
  <si>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</si>
  <si>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</si>
  <si>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</si>
  <si>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</si>
  <si>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</si>
  <si>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</si>
  <si>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</si>
  <si>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</si>
  <si>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</si>
  <si>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</si>
  <si>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</si>
  <si>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</si>
  <si>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</si>
  <si>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</si>
  <si>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</si>
  <si>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</si>
  <si>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</si>
  <si>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</si>
  <si>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</si>
  <si>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</si>
  <si>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</si>
  <si>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</si>
  <si>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</si>
  <si>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</si>
  <si>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</si>
  <si>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</si>
  <si>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</si>
  <si>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</si>
  <si>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</si>
  <si>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</si>
  <si>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</si>
  <si>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</si>
  <si>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</si>
  <si>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</si>
  <si>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</si>
  <si>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</si>
  <si>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</si>
  <si>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</si>
  <si>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</si>
  <si>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</si>
  <si>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</si>
  <si>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</si>
  <si>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</si>
  <si>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</si>
  <si>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</si>
  <si>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</si>
  <si>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</si>
  <si>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</si>
  <si>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</si>
  <si>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</si>
  <si>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</si>
  <si>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</si>
  <si>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</si>
  <si>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</si>
  <si>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</si>
  <si>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</si>
  <si>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</si>
  <si>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</si>
  <si>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</si>
  <si>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</si>
  <si>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</si>
  <si>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</si>
  <si>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</si>
  <si>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</si>
  <si>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</si>
  <si>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</si>
  <si>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</si>
  <si>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</si>
  <si>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</si>
  <si>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</si>
  <si>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</si>
  <si>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</si>
  <si>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</si>
  <si>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</si>
  <si>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</si>
  <si>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</si>
  <si>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</si>
  <si>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</si>
  <si>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</si>
  <si>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</si>
  <si>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</si>
  <si>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</si>
  <si>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</si>
  <si>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</si>
  <si>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</si>
  <si>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</si>
  <si>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</si>
  <si>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</si>
  <si>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</si>
  <si>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</si>
  <si>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</si>
  <si>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</si>
  <si>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</si>
  <si>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</si>
  <si>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</si>
  <si>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</si>
  <si>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</si>
  <si>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</si>
  <si>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</si>
  <si>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</si>
  <si>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</si>
  <si>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</si>
  <si>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</si>
  <si>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</si>
  <si>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</si>
  <si>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</si>
  <si>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</si>
  <si>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</si>
  <si>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</si>
  <si>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</si>
  <si>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</si>
  <si>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</si>
  <si>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</si>
  <si>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</si>
  <si>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</si>
  <si>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</si>
  <si>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</si>
  <si>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</si>
  <si>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</si>
  <si>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</si>
  <si>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</si>
  <si>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</si>
  <si>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</si>
  <si>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</si>
  <si>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</si>
  <si>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</si>
  <si>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</si>
  <si>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</si>
  <si>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</si>
  <si>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</si>
  <si>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</si>
  <si>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</si>
  <si>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</si>
  <si>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</si>
  <si>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</si>
  <si>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</si>
  <si>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</si>
  <si>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</si>
  <si>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</si>
  <si>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</si>
  <si>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</si>
  <si>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</si>
  <si>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</si>
  <si>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</si>
  <si>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</si>
  <si>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</si>
  <si>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</si>
  <si>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</si>
  <si>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</si>
  <si>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</si>
  <si>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</si>
  <si>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</si>
  <si>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</si>
  <si>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</si>
  <si>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</si>
  <si>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</si>
  <si>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</si>
  <si>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</si>
  <si>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</si>
  <si>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</si>
  <si>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</si>
  <si>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</si>
  <si>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</si>
  <si>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</si>
  <si>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</si>
  <si>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</si>
  <si>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</si>
  <si>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</si>
  <si>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</si>
  <si>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</si>
  <si>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</si>
  <si>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</si>
  <si>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</si>
  <si>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</si>
  <si>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</si>
  <si>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</si>
  <si>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</si>
  <si>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</si>
  <si>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</si>
  <si>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</si>
  <si>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</si>
  <si>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</si>
  <si>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</si>
  <si>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</si>
  <si>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10996</t>
  </si>
  <si>
    <t>Centar za mirno rješavanje sporova</t>
  </si>
  <si>
    <t>Mjesečni izvještaj po organizacijskoj klasifikaciji Državnog proračuna i računima 3 i 4 ekonomske klasifikacije za razdoblje siječanj-prosinac 2022. i 2023. godine</t>
  </si>
  <si>
    <t>Siječanj-prosinac
2022.</t>
  </si>
  <si>
    <t>Siječanj-prosinac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</si>
</sst>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541" sqref="P541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1.570312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444</v>
      </c>
      <c r="D3" s="9" t="s">
        <v>428</v>
      </c>
      <c r="E3" s="9" t="s">
        <v>445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+C5+C9+C13+C17+C21+C25+C29+C33+C76+C94+C95+C99+C106+C113+C117+C121+C125+C132+C136+C149+C153+C157+C188+C204+C214+C266+C279+C313+C356+C396+C400+C452+C456+C517+C521+C525+C529+C533+C537+C541+C545+C549+C550+C551+C552+C556</f>
        <v>23233740456.919998</v>
      </c>
      <c r="D4" s="14">
        <f>+D5+D9+D13+D17+D21+D25+D29+D33+D76+D94+D95+D99+D106+D113+D117+D121+D125+D132+D136+D149+D153+D157+D188+D204+D214+D266+D279+D313+D356+D396+D400+D452+D456+D517+D521+D525+D529+D533+D537+D541+D545+D549+D550+D551+D552+D556</f>
        <v>29330206123</v>
      </c>
      <c r="E4" s="14">
        <f>+E5+E9+E13+E17+E21+E25+E29+E33+E76+E94+E95+E99+E106+E113+E117+E121+E125+E132+E136+E149+E153+E157+E188+E204+E214+E266+E279+E313+E356+E396+E400+E452+E456+E517+E521+E525+E529+E533+E537+E541+E545+E549+E550+E551+E552+E556</f>
        <v>28056528311.150002</v>
      </c>
      <c r="F4" s="15">
        <f t="shared" ref="F4:F71" si="0">IF(C4=0,"x",E4/C4*100)</f>
        <v>120.75769014968733</v>
      </c>
      <c r="G4" s="15">
        <f t="shared" ref="G4:G71" si="1">IF(D4=0,"x",E4/D4*100)</f>
        <v>95.657453594057046</v>
      </c>
      <c r="H4" s="39">
        <f>+H5+H9+H13+H17+H21+H25+H29+H33+H76+H94+H95+H99+H106+H113+H117+H121+H125+H132+H136+H149+H153+H157+H188+H204+H214+H266+H279+H313+H356+H396+H400+H452+H456+H517+H521+H525+H529+H533+H537+H541+H545+H549+H550+H551+H552+H556</f>
        <v>4822787854.2300014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18671614.690000001</v>
      </c>
      <c r="D5" s="18">
        <v>21809903</v>
      </c>
      <c r="E5" s="18">
        <v>20139092.600000001</v>
      </c>
      <c r="F5" s="19">
        <f t="shared" si="0"/>
        <v>107.85940548990625</v>
      </c>
      <c r="G5" s="19">
        <f t="shared" si="1"/>
        <v>92.339212145968744</v>
      </c>
      <c r="H5" s="20">
        <f t="shared" ref="H5:H72" si="2">+E5-C5</f>
        <v>1467477.9100000001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18671614.690000001</v>
      </c>
      <c r="D6" s="18">
        <v>21809903</v>
      </c>
      <c r="E6" s="18">
        <v>20139092.600000001</v>
      </c>
      <c r="F6" s="19">
        <f t="shared" si="0"/>
        <v>107.85940548990625</v>
      </c>
      <c r="G6" s="19">
        <f t="shared" si="1"/>
        <v>92.339212145968744</v>
      </c>
      <c r="H6" s="20">
        <f t="shared" si="2"/>
        <v>1467477.9100000001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18326470.379999999</v>
      </c>
      <c r="D7" s="26">
        <v>21039929</v>
      </c>
      <c r="E7" s="26">
        <v>19673413.629999999</v>
      </c>
      <c r="F7" s="27">
        <f t="shared" si="0"/>
        <v>107.34971449532335</v>
      </c>
      <c r="G7" s="27">
        <f t="shared" si="1"/>
        <v>93.505133168462677</v>
      </c>
      <c r="H7" s="28">
        <f t="shared" si="2"/>
        <v>1346943.25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345144.31</v>
      </c>
      <c r="D8" s="26">
        <v>769974</v>
      </c>
      <c r="E8" s="26">
        <v>465678.97</v>
      </c>
      <c r="F8" s="27">
        <f t="shared" si="0"/>
        <v>134.92297468267694</v>
      </c>
      <c r="G8" s="27">
        <f t="shared" si="1"/>
        <v>60.479830487782706</v>
      </c>
      <c r="H8" s="28">
        <f t="shared" si="2"/>
        <v>120534.65999999997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78851.820000000007</v>
      </c>
      <c r="D9" s="18">
        <v>176710</v>
      </c>
      <c r="E9" s="18">
        <v>111791.66</v>
      </c>
      <c r="F9" s="19">
        <f t="shared" ref="F9:F13" si="3">IF(C9=0,"x",E9/C9*100)</f>
        <v>141.77435600091411</v>
      </c>
      <c r="G9" s="19">
        <f t="shared" ref="G9:G13" si="4">IF(D9=0,"x",E9/D9*100)</f>
        <v>63.262780827344237</v>
      </c>
      <c r="H9" s="20">
        <f t="shared" ref="H9:H13" si="5">+E9-C9</f>
        <v>32939.839999999997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78851.820000000007</v>
      </c>
      <c r="D10" s="18">
        <v>176710</v>
      </c>
      <c r="E10" s="18">
        <v>111791.66</v>
      </c>
      <c r="F10" s="19">
        <f t="shared" si="3"/>
        <v>141.77435600091411</v>
      </c>
      <c r="G10" s="19">
        <f t="shared" si="4"/>
        <v>63.262780827344237</v>
      </c>
      <c r="H10" s="20">
        <f>+E10-C10</f>
        <v>32939.839999999997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78128.61</v>
      </c>
      <c r="D11" s="26">
        <v>156227</v>
      </c>
      <c r="E11" s="26">
        <v>109034.09</v>
      </c>
      <c r="F11" s="27">
        <f t="shared" si="3"/>
        <v>139.55718654152429</v>
      </c>
      <c r="G11" s="27">
        <f t="shared" si="4"/>
        <v>69.792090995794581</v>
      </c>
      <c r="H11" s="28">
        <f t="shared" si="5"/>
        <v>30905.479999999996</v>
      </c>
      <c r="J11" s="38"/>
    </row>
    <row r="12" spans="1:14" ht="12.75" customHeight="1" x14ac:dyDescent="0.25">
      <c r="A12" s="24" t="s">
        <v>160</v>
      </c>
      <c r="B12" s="25" t="s">
        <v>4</v>
      </c>
      <c r="C12" s="26">
        <v>723.21</v>
      </c>
      <c r="D12" s="26">
        <v>20483</v>
      </c>
      <c r="E12" s="26">
        <v>2757.57</v>
      </c>
      <c r="F12" s="27">
        <f t="shared" ref="F12" si="6">IF(C12=0,"x",E12/C12*100)</f>
        <v>381.29588916082463</v>
      </c>
      <c r="G12" s="27">
        <f t="shared" ref="G12" si="7">IF(D12=0,"x",E12/D12*100)</f>
        <v>13.462725186740224</v>
      </c>
      <c r="H12" s="28">
        <f t="shared" ref="H12" si="8">+E12-C12</f>
        <v>2034.3600000000001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1303430.18</v>
      </c>
      <c r="D13" s="18">
        <v>1820065</v>
      </c>
      <c r="E13" s="18">
        <v>1593464.49</v>
      </c>
      <c r="F13" s="27">
        <f t="shared" si="3"/>
        <v>122.25161841810352</v>
      </c>
      <c r="G13" s="27">
        <f t="shared" si="4"/>
        <v>87.549867175073416</v>
      </c>
      <c r="H13" s="28">
        <f t="shared" si="5"/>
        <v>290034.31000000006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1303430.18</v>
      </c>
      <c r="D14" s="18">
        <v>1820065</v>
      </c>
      <c r="E14" s="18">
        <v>1593464.49</v>
      </c>
      <c r="F14" s="19">
        <f t="shared" ref="F14:F16" si="9">IF(C14=0,"x",E14/C14*100)</f>
        <v>122.25161841810352</v>
      </c>
      <c r="G14" s="19">
        <f t="shared" ref="G14:G16" si="10">IF(D14=0,"x",E14/D14*100)</f>
        <v>87.549867175073416</v>
      </c>
      <c r="H14" s="20">
        <f t="shared" ref="H14:H16" si="11">+E14-C14</f>
        <v>290034.31000000006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1288169.73</v>
      </c>
      <c r="D15" s="26">
        <v>1783960</v>
      </c>
      <c r="E15" s="26">
        <v>1574323.49</v>
      </c>
      <c r="F15" s="27">
        <f t="shared" si="9"/>
        <v>122.2139795196088</v>
      </c>
      <c r="G15" s="27">
        <f t="shared" si="10"/>
        <v>88.248811071997125</v>
      </c>
      <c r="H15" s="28">
        <f t="shared" si="11"/>
        <v>286153.76</v>
      </c>
      <c r="J15" s="38"/>
    </row>
    <row r="16" spans="1:14" ht="12.75" customHeight="1" x14ac:dyDescent="0.25">
      <c r="A16" s="24" t="s">
        <v>160</v>
      </c>
      <c r="B16" s="25" t="s">
        <v>4</v>
      </c>
      <c r="C16" s="26">
        <v>15260.45</v>
      </c>
      <c r="D16" s="26">
        <v>36105</v>
      </c>
      <c r="E16" s="26">
        <v>19141</v>
      </c>
      <c r="F16" s="27">
        <f t="shared" si="9"/>
        <v>125.42880452411298</v>
      </c>
      <c r="G16" s="27">
        <f t="shared" si="10"/>
        <v>53.014817892258691</v>
      </c>
      <c r="H16" s="28">
        <f t="shared" si="11"/>
        <v>3880.5499999999993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783.09</v>
      </c>
      <c r="D17" s="18">
        <v>5272</v>
      </c>
      <c r="E17" s="18">
        <v>1101.22</v>
      </c>
      <c r="F17" s="19">
        <f t="shared" si="0"/>
        <v>140.62496009398663</v>
      </c>
      <c r="G17" s="19">
        <f t="shared" si="1"/>
        <v>20.888088012139605</v>
      </c>
      <c r="H17" s="20">
        <f t="shared" si="2"/>
        <v>318.13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783.09</v>
      </c>
      <c r="D18" s="18">
        <v>5272</v>
      </c>
      <c r="E18" s="18">
        <v>1101.22</v>
      </c>
      <c r="F18" s="19">
        <f t="shared" si="0"/>
        <v>140.62496009398663</v>
      </c>
      <c r="G18" s="19">
        <f t="shared" si="1"/>
        <v>20.888088012139605</v>
      </c>
      <c r="H18" s="20">
        <f t="shared" si="2"/>
        <v>318.13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783.09</v>
      </c>
      <c r="D19" s="26">
        <v>3775</v>
      </c>
      <c r="E19" s="26">
        <v>1101.22</v>
      </c>
      <c r="F19" s="27">
        <f t="shared" si="0"/>
        <v>140.62496009398663</v>
      </c>
      <c r="G19" s="27">
        <f t="shared" si="1"/>
        <v>29.171390728476819</v>
      </c>
      <c r="H19" s="28">
        <f t="shared" si="2"/>
        <v>318.13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5172371.84</v>
      </c>
      <c r="D21" s="18">
        <v>6140656</v>
      </c>
      <c r="E21" s="18">
        <v>5676694.0800000001</v>
      </c>
      <c r="F21" s="19">
        <f t="shared" si="0"/>
        <v>109.75030905744008</v>
      </c>
      <c r="G21" s="19">
        <f t="shared" si="1"/>
        <v>92.444424178784814</v>
      </c>
      <c r="H21" s="20">
        <f t="shared" si="2"/>
        <v>504322.24000000022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5172371.84</v>
      </c>
      <c r="D22" s="18">
        <v>6140656</v>
      </c>
      <c r="E22" s="18">
        <v>5676694.0800000001</v>
      </c>
      <c r="F22" s="19">
        <f t="shared" si="0"/>
        <v>109.75030905744008</v>
      </c>
      <c r="G22" s="19">
        <f t="shared" si="1"/>
        <v>92.444424178784814</v>
      </c>
      <c r="H22" s="20">
        <f t="shared" si="2"/>
        <v>504322.24000000022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4955740.3099999996</v>
      </c>
      <c r="D23" s="26">
        <v>5847220</v>
      </c>
      <c r="E23" s="26">
        <v>5443600.8499999996</v>
      </c>
      <c r="F23" s="27">
        <f t="shared" si="0"/>
        <v>109.844352397069</v>
      </c>
      <c r="G23" s="27">
        <f t="shared" si="1"/>
        <v>93.097247067837358</v>
      </c>
      <c r="H23" s="28">
        <f t="shared" si="2"/>
        <v>487860.54000000004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216631.53</v>
      </c>
      <c r="D24" s="26">
        <v>293436</v>
      </c>
      <c r="E24" s="26">
        <v>233093.23</v>
      </c>
      <c r="F24" s="27">
        <f t="shared" si="0"/>
        <v>107.59894000656323</v>
      </c>
      <c r="G24" s="27">
        <f t="shared" si="1"/>
        <v>79.435798606851236</v>
      </c>
      <c r="H24" s="28">
        <f t="shared" si="2"/>
        <v>16461.700000000012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4715123.91</v>
      </c>
      <c r="D25" s="18">
        <v>5171071</v>
      </c>
      <c r="E25" s="18">
        <v>5134241.08</v>
      </c>
      <c r="F25" s="19">
        <f t="shared" si="0"/>
        <v>108.88878379444327</v>
      </c>
      <c r="G25" s="19">
        <f t="shared" si="1"/>
        <v>99.287769980338709</v>
      </c>
      <c r="H25" s="20">
        <f t="shared" si="2"/>
        <v>419117.16999999993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4715123.91</v>
      </c>
      <c r="D26" s="18">
        <v>5171071</v>
      </c>
      <c r="E26" s="18">
        <v>5134241.08</v>
      </c>
      <c r="F26" s="19">
        <f t="shared" si="0"/>
        <v>108.88878379444327</v>
      </c>
      <c r="G26" s="19">
        <f t="shared" si="1"/>
        <v>99.287769980338709</v>
      </c>
      <c r="H26" s="20">
        <f t="shared" si="2"/>
        <v>419117.16999999993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4667530.71</v>
      </c>
      <c r="D27" s="26">
        <v>5115676</v>
      </c>
      <c r="E27" s="26">
        <v>5081506.2699999996</v>
      </c>
      <c r="F27" s="27">
        <f t="shared" si="0"/>
        <v>108.86926269414947</v>
      </c>
      <c r="G27" s="27">
        <f t="shared" si="1"/>
        <v>99.332058363352175</v>
      </c>
      <c r="H27" s="28">
        <f t="shared" si="2"/>
        <v>413975.55999999959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47593.2</v>
      </c>
      <c r="D28" s="26">
        <v>55395</v>
      </c>
      <c r="E28" s="26">
        <v>52734.81</v>
      </c>
      <c r="F28" s="27">
        <f t="shared" si="0"/>
        <v>110.80324500138676</v>
      </c>
      <c r="G28" s="27">
        <f t="shared" si="1"/>
        <v>95.197779582994841</v>
      </c>
      <c r="H28" s="28">
        <f t="shared" si="2"/>
        <v>5141.6100000000006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2158331.08</v>
      </c>
      <c r="D29" s="18">
        <v>2316854</v>
      </c>
      <c r="E29" s="18">
        <v>2308580.08</v>
      </c>
      <c r="F29" s="19">
        <f t="shared" si="0"/>
        <v>106.96135089710148</v>
      </c>
      <c r="G29" s="19">
        <f t="shared" si="1"/>
        <v>99.642881251904527</v>
      </c>
      <c r="H29" s="20">
        <f t="shared" si="2"/>
        <v>150249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2158331.08</v>
      </c>
      <c r="D30" s="18">
        <v>2316854</v>
      </c>
      <c r="E30" s="18">
        <v>2308580.08</v>
      </c>
      <c r="F30" s="19">
        <f t="shared" si="0"/>
        <v>106.96135089710148</v>
      </c>
      <c r="G30" s="19">
        <f t="shared" si="1"/>
        <v>99.642881251904527</v>
      </c>
      <c r="H30" s="20">
        <f t="shared" si="2"/>
        <v>150249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2082984.02</v>
      </c>
      <c r="D31" s="26">
        <v>2270056</v>
      </c>
      <c r="E31" s="26">
        <v>2262590.0099999998</v>
      </c>
      <c r="F31" s="27">
        <f t="shared" si="0"/>
        <v>108.62253326360131</v>
      </c>
      <c r="G31" s="27">
        <f t="shared" si="1"/>
        <v>99.671109875703507</v>
      </c>
      <c r="H31" s="28">
        <f t="shared" si="2"/>
        <v>179605.98999999976</v>
      </c>
      <c r="J31" s="38"/>
    </row>
    <row r="32" spans="1:10" ht="12.75" customHeight="1" x14ac:dyDescent="0.25">
      <c r="A32" s="24" t="s">
        <v>160</v>
      </c>
      <c r="B32" s="25" t="s">
        <v>4</v>
      </c>
      <c r="C32" s="26">
        <v>75347.06</v>
      </c>
      <c r="D32" s="26">
        <v>46798</v>
      </c>
      <c r="E32" s="26">
        <v>45990.07</v>
      </c>
      <c r="F32" s="27">
        <f t="shared" si="0"/>
        <v>61.037643671830068</v>
      </c>
      <c r="G32" s="27">
        <f t="shared" si="1"/>
        <v>98.273580067524264</v>
      </c>
      <c r="H32" s="28">
        <f t="shared" si="2"/>
        <v>-29356.989999999998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86428906.420000002</v>
      </c>
      <c r="D33" s="18">
        <v>116227143</v>
      </c>
      <c r="E33" s="18">
        <v>108395708.5</v>
      </c>
      <c r="F33" s="19">
        <f t="shared" si="0"/>
        <v>125.4160361271409</v>
      </c>
      <c r="G33" s="19">
        <f t="shared" si="1"/>
        <v>93.261957320933192</v>
      </c>
      <c r="H33" s="20">
        <f t="shared" si="2"/>
        <v>21966802.079999998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2859911.12</v>
      </c>
      <c r="D34" s="18">
        <v>3999958</v>
      </c>
      <c r="E34" s="18">
        <v>3453940.33</v>
      </c>
      <c r="F34" s="19">
        <f t="shared" si="0"/>
        <v>120.77089759348884</v>
      </c>
      <c r="G34" s="19">
        <f t="shared" si="1"/>
        <v>86.349414918856652</v>
      </c>
      <c r="H34" s="20">
        <f t="shared" si="2"/>
        <v>594029.21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2713027.41</v>
      </c>
      <c r="D35" s="26">
        <v>3706685</v>
      </c>
      <c r="E35" s="26">
        <v>3265814.9</v>
      </c>
      <c r="F35" s="27">
        <f t="shared" si="0"/>
        <v>120.37530059454873</v>
      </c>
      <c r="G35" s="27">
        <f t="shared" si="1"/>
        <v>88.106081309849642</v>
      </c>
      <c r="H35" s="28">
        <f t="shared" si="2"/>
        <v>552787.48999999976</v>
      </c>
      <c r="J35" s="38"/>
    </row>
    <row r="36" spans="1:10" ht="12.75" customHeight="1" x14ac:dyDescent="0.25">
      <c r="A36" s="24" t="s">
        <v>160</v>
      </c>
      <c r="B36" s="25" t="s">
        <v>4</v>
      </c>
      <c r="C36" s="26">
        <v>146883.71</v>
      </c>
      <c r="D36" s="26">
        <v>293273</v>
      </c>
      <c r="E36" s="26">
        <v>188125.43</v>
      </c>
      <c r="F36" s="27">
        <f t="shared" si="0"/>
        <v>128.07780386266114</v>
      </c>
      <c r="G36" s="27">
        <f t="shared" si="1"/>
        <v>64.14686316162755</v>
      </c>
      <c r="H36" s="28">
        <f t="shared" si="2"/>
        <v>41241.72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1487004.06</v>
      </c>
      <c r="D37" s="18">
        <v>1767825</v>
      </c>
      <c r="E37" s="18">
        <v>1664576.82</v>
      </c>
      <c r="F37" s="19">
        <f t="shared" si="0"/>
        <v>111.94164594278242</v>
      </c>
      <c r="G37" s="19">
        <f t="shared" si="1"/>
        <v>94.159592719867632</v>
      </c>
      <c r="H37" s="20">
        <f t="shared" si="2"/>
        <v>177572.76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1477102.84</v>
      </c>
      <c r="D38" s="26">
        <v>1753753</v>
      </c>
      <c r="E38" s="26">
        <v>1656268.55</v>
      </c>
      <c r="F38" s="27">
        <f t="shared" si="0"/>
        <v>112.12953527325152</v>
      </c>
      <c r="G38" s="27">
        <f t="shared" si="1"/>
        <v>94.441380855798968</v>
      </c>
      <c r="H38" s="28">
        <f t="shared" si="2"/>
        <v>179165.70999999996</v>
      </c>
      <c r="J38" s="38"/>
    </row>
    <row r="39" spans="1:10" ht="12.75" customHeight="1" x14ac:dyDescent="0.25">
      <c r="A39" s="24" t="s">
        <v>160</v>
      </c>
      <c r="B39" s="25" t="s">
        <v>4</v>
      </c>
      <c r="C39" s="26">
        <v>9901.2199999999993</v>
      </c>
      <c r="D39" s="26">
        <v>14072</v>
      </c>
      <c r="E39" s="26">
        <v>8308.27</v>
      </c>
      <c r="F39" s="27">
        <f t="shared" si="0"/>
        <v>83.911578573145533</v>
      </c>
      <c r="G39" s="27">
        <f t="shared" si="1"/>
        <v>59.041145537237071</v>
      </c>
      <c r="H39" s="28">
        <f t="shared" si="2"/>
        <v>-1592.9499999999989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145098.25</v>
      </c>
      <c r="D40" s="18">
        <v>152336</v>
      </c>
      <c r="E40" s="18">
        <v>130906.09</v>
      </c>
      <c r="F40" s="27">
        <f t="shared" ref="F40:F42" si="12">IF(C40=0,"x",E40/C40*100)</f>
        <v>90.218930965742175</v>
      </c>
      <c r="G40" s="27">
        <f t="shared" ref="G40:G42" si="13">IF(D40=0,"x",E40/D40*100)</f>
        <v>85.93247164163428</v>
      </c>
      <c r="H40" s="28">
        <f t="shared" ref="H40:H42" si="14">+E40-C40</f>
        <v>-14192.160000000003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142827.35</v>
      </c>
      <c r="D41" s="26">
        <v>148423</v>
      </c>
      <c r="E41" s="26">
        <v>128544.19</v>
      </c>
      <c r="F41" s="27">
        <f t="shared" si="12"/>
        <v>89.999702437943427</v>
      </c>
      <c r="G41" s="27">
        <f t="shared" si="13"/>
        <v>86.606651260249421</v>
      </c>
      <c r="H41" s="28">
        <f t="shared" si="14"/>
        <v>-14283.160000000003</v>
      </c>
      <c r="J41" s="38"/>
    </row>
    <row r="42" spans="1:10" ht="12.75" customHeight="1" x14ac:dyDescent="0.25">
      <c r="A42" s="24" t="s">
        <v>160</v>
      </c>
      <c r="B42" s="25" t="s">
        <v>312</v>
      </c>
      <c r="C42" s="26">
        <v>2270.9</v>
      </c>
      <c r="D42" s="26">
        <v>3913</v>
      </c>
      <c r="E42" s="26">
        <v>2361.9</v>
      </c>
      <c r="F42" s="27">
        <f t="shared" si="12"/>
        <v>104.00722180633228</v>
      </c>
      <c r="G42" s="27">
        <f t="shared" si="13"/>
        <v>60.360337337081525</v>
      </c>
      <c r="H42" s="28">
        <f t="shared" si="14"/>
        <v>91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27089524.190000001</v>
      </c>
      <c r="D43" s="18">
        <v>31180603</v>
      </c>
      <c r="E43" s="18">
        <v>27156516.91</v>
      </c>
      <c r="F43" s="19">
        <f t="shared" si="0"/>
        <v>100.24730120592051</v>
      </c>
      <c r="G43" s="19">
        <f t="shared" si="1"/>
        <v>87.094264693982993</v>
      </c>
      <c r="H43" s="20">
        <f t="shared" si="2"/>
        <v>66992.719999998808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27074815.640000001</v>
      </c>
      <c r="D44" s="26">
        <v>31130625</v>
      </c>
      <c r="E44" s="26">
        <v>27112983.649999999</v>
      </c>
      <c r="F44" s="27">
        <f t="shared" si="0"/>
        <v>100.14097237265619</v>
      </c>
      <c r="G44" s="27">
        <f t="shared" si="1"/>
        <v>87.094247706237823</v>
      </c>
      <c r="H44" s="28">
        <f t="shared" si="2"/>
        <v>38168.009999997914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14708.55</v>
      </c>
      <c r="D45" s="26">
        <v>49978</v>
      </c>
      <c r="E45" s="26">
        <v>43533.26</v>
      </c>
      <c r="F45" s="27">
        <f t="shared" si="0"/>
        <v>295.97247859238337</v>
      </c>
      <c r="G45" s="27">
        <f t="shared" si="1"/>
        <v>87.104846132298221</v>
      </c>
      <c r="H45" s="28">
        <f t="shared" si="2"/>
        <v>28824.710000000003</v>
      </c>
      <c r="J45" s="38"/>
    </row>
    <row r="46" spans="1:10" ht="25.5" x14ac:dyDescent="0.25">
      <c r="A46" s="22" t="s">
        <v>173</v>
      </c>
      <c r="B46" s="17" t="s">
        <v>16</v>
      </c>
      <c r="C46" s="18">
        <v>1178218.53</v>
      </c>
      <c r="D46" s="18">
        <v>1091460</v>
      </c>
      <c r="E46" s="18">
        <v>924783.89</v>
      </c>
      <c r="F46" s="19">
        <f t="shared" si="0"/>
        <v>78.490014072347009</v>
      </c>
      <c r="G46" s="19">
        <f t="shared" si="1"/>
        <v>84.729068403789427</v>
      </c>
      <c r="H46" s="20">
        <f t="shared" si="2"/>
        <v>-253434.64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1171742.6100000001</v>
      </c>
      <c r="D47" s="26">
        <v>1084025</v>
      </c>
      <c r="E47" s="26">
        <v>922392.46</v>
      </c>
      <c r="F47" s="27">
        <f t="shared" si="0"/>
        <v>78.71971644011478</v>
      </c>
      <c r="G47" s="27">
        <f t="shared" si="1"/>
        <v>85.089592952192064</v>
      </c>
      <c r="H47" s="28">
        <f t="shared" si="2"/>
        <v>-249350.15000000014</v>
      </c>
      <c r="J47" s="38"/>
    </row>
    <row r="48" spans="1:10" ht="12.75" customHeight="1" x14ac:dyDescent="0.25">
      <c r="A48" s="24" t="s">
        <v>160</v>
      </c>
      <c r="B48" s="25" t="s">
        <v>4</v>
      </c>
      <c r="C48" s="26">
        <v>6475.92</v>
      </c>
      <c r="D48" s="26">
        <v>7435</v>
      </c>
      <c r="E48" s="26">
        <v>2391.4299999999998</v>
      </c>
      <c r="F48" s="27">
        <f t="shared" si="0"/>
        <v>36.928034935576719</v>
      </c>
      <c r="G48" s="27">
        <f t="shared" si="1"/>
        <v>32.164492266307995</v>
      </c>
      <c r="H48" s="28">
        <f t="shared" si="2"/>
        <v>-4084.4900000000002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6969638.0599999996</v>
      </c>
      <c r="D49" s="18">
        <v>8496154</v>
      </c>
      <c r="E49" s="18">
        <v>8475379.5999999996</v>
      </c>
      <c r="F49" s="19">
        <f t="shared" si="0"/>
        <v>121.60430035300858</v>
      </c>
      <c r="G49" s="19">
        <f t="shared" si="1"/>
        <v>99.755484658117069</v>
      </c>
      <c r="H49" s="20">
        <f t="shared" si="2"/>
        <v>1505741.54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6965886.2199999997</v>
      </c>
      <c r="D50" s="26">
        <v>8491306</v>
      </c>
      <c r="E50" s="26">
        <v>8472734.5899999999</v>
      </c>
      <c r="F50" s="27">
        <f t="shared" si="0"/>
        <v>121.63182576358534</v>
      </c>
      <c r="G50" s="27">
        <f t="shared" si="1"/>
        <v>99.781289120896119</v>
      </c>
      <c r="H50" s="28">
        <f t="shared" si="2"/>
        <v>1506848.37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3751.84</v>
      </c>
      <c r="D51" s="26">
        <v>4848</v>
      </c>
      <c r="E51" s="26">
        <v>2645.01</v>
      </c>
      <c r="F51" s="27">
        <f t="shared" si="0"/>
        <v>70.499008486502618</v>
      </c>
      <c r="G51" s="27">
        <f t="shared" si="1"/>
        <v>54.558787128712872</v>
      </c>
      <c r="H51" s="28">
        <f t="shared" si="2"/>
        <v>-1106.83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760741.13</v>
      </c>
      <c r="D52" s="18">
        <v>906808</v>
      </c>
      <c r="E52" s="18">
        <v>885943.62</v>
      </c>
      <c r="F52" s="19">
        <f t="shared" si="0"/>
        <v>116.45796251347682</v>
      </c>
      <c r="G52" s="19">
        <f t="shared" si="1"/>
        <v>97.699140281073838</v>
      </c>
      <c r="H52" s="20">
        <f t="shared" si="2"/>
        <v>125202.48999999999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745021.71</v>
      </c>
      <c r="D53" s="26">
        <v>888111</v>
      </c>
      <c r="E53" s="26">
        <v>871066.66</v>
      </c>
      <c r="F53" s="27">
        <f t="shared" si="0"/>
        <v>116.91829221996765</v>
      </c>
      <c r="G53" s="27">
        <f t="shared" si="1"/>
        <v>98.080832238312553</v>
      </c>
      <c r="H53" s="28">
        <f t="shared" si="2"/>
        <v>126044.95000000007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15719.42</v>
      </c>
      <c r="D54" s="26">
        <v>18697</v>
      </c>
      <c r="E54" s="26">
        <v>14876.96</v>
      </c>
      <c r="F54" s="27">
        <f t="shared" si="0"/>
        <v>94.640641957527691</v>
      </c>
      <c r="G54" s="27">
        <f t="shared" si="1"/>
        <v>79.568700861100709</v>
      </c>
      <c r="H54" s="28">
        <f t="shared" si="2"/>
        <v>-842.46000000000095</v>
      </c>
      <c r="J54" s="38"/>
    </row>
    <row r="55" spans="1:10" ht="25.5" x14ac:dyDescent="0.25">
      <c r="A55" s="22" t="s">
        <v>176</v>
      </c>
      <c r="B55" s="17" t="s">
        <v>19</v>
      </c>
      <c r="C55" s="18">
        <v>5330855.26</v>
      </c>
      <c r="D55" s="18">
        <v>10806668</v>
      </c>
      <c r="E55" s="18">
        <v>9390646.1300000008</v>
      </c>
      <c r="F55" s="19">
        <f t="shared" si="0"/>
        <v>176.15646405676378</v>
      </c>
      <c r="G55" s="19">
        <f t="shared" si="1"/>
        <v>86.896776416190463</v>
      </c>
      <c r="H55" s="20">
        <f t="shared" si="2"/>
        <v>4059790.870000001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4901973.8</v>
      </c>
      <c r="D56" s="26">
        <v>5897737</v>
      </c>
      <c r="E56" s="26">
        <v>5686523.4299999997</v>
      </c>
      <c r="F56" s="27">
        <f t="shared" si="0"/>
        <v>116.00476995613479</v>
      </c>
      <c r="G56" s="27">
        <f t="shared" si="1"/>
        <v>96.418735355611815</v>
      </c>
      <c r="H56" s="28">
        <f t="shared" si="2"/>
        <v>784549.62999999989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428881.46</v>
      </c>
      <c r="D57" s="26">
        <v>4908931</v>
      </c>
      <c r="E57" s="26">
        <v>3704122.7</v>
      </c>
      <c r="F57" s="27">
        <f t="shared" si="0"/>
        <v>863.67051166072793</v>
      </c>
      <c r="G57" s="27">
        <f t="shared" si="1"/>
        <v>75.456809231989624</v>
      </c>
      <c r="H57" s="28">
        <f t="shared" si="2"/>
        <v>3275241.24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249430.27</v>
      </c>
      <c r="D58" s="18">
        <v>353507</v>
      </c>
      <c r="E58" s="18">
        <v>324004.07</v>
      </c>
      <c r="F58" s="19">
        <f t="shared" si="0"/>
        <v>129.89765436247976</v>
      </c>
      <c r="G58" s="19">
        <f t="shared" si="1"/>
        <v>91.654216182423539</v>
      </c>
      <c r="H58" s="20">
        <f t="shared" si="2"/>
        <v>74573.800000000017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246258.5</v>
      </c>
      <c r="D59" s="26">
        <v>350719</v>
      </c>
      <c r="E59" s="26">
        <v>322004.43</v>
      </c>
      <c r="F59" s="27">
        <f t="shared" si="0"/>
        <v>130.75870680605948</v>
      </c>
      <c r="G59" s="27">
        <f t="shared" si="1"/>
        <v>91.812656286086579</v>
      </c>
      <c r="H59" s="28">
        <f t="shared" si="2"/>
        <v>75745.929999999993</v>
      </c>
      <c r="J59" s="38"/>
    </row>
    <row r="60" spans="1:10" ht="12.75" customHeight="1" x14ac:dyDescent="0.25">
      <c r="A60" s="24" t="s">
        <v>160</v>
      </c>
      <c r="B60" s="25" t="s">
        <v>4</v>
      </c>
      <c r="C60" s="26">
        <v>3171.77</v>
      </c>
      <c r="D60" s="26">
        <v>2788</v>
      </c>
      <c r="E60" s="26">
        <v>1999.64</v>
      </c>
      <c r="F60" s="27">
        <f t="shared" si="0"/>
        <v>63.044924442818996</v>
      </c>
      <c r="G60" s="27">
        <f t="shared" si="1"/>
        <v>71.72309899569585</v>
      </c>
      <c r="H60" s="28">
        <f t="shared" si="2"/>
        <v>-1172.1299999999999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235570.58</v>
      </c>
      <c r="D61" s="18">
        <v>333649</v>
      </c>
      <c r="E61" s="18">
        <v>312287.2</v>
      </c>
      <c r="F61" s="19">
        <f t="shared" si="0"/>
        <v>132.56629923821558</v>
      </c>
      <c r="G61" s="19">
        <f t="shared" si="1"/>
        <v>93.597523145581135</v>
      </c>
      <c r="H61" s="20">
        <f t="shared" si="2"/>
        <v>76716.620000000024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231026.38</v>
      </c>
      <c r="D62" s="26">
        <v>329400</v>
      </c>
      <c r="E62" s="26">
        <v>311500.95</v>
      </c>
      <c r="F62" s="27">
        <f t="shared" si="0"/>
        <v>134.83349823513663</v>
      </c>
      <c r="G62" s="27">
        <f t="shared" si="1"/>
        <v>94.566165755919869</v>
      </c>
      <c r="H62" s="28">
        <f t="shared" si="2"/>
        <v>80474.570000000007</v>
      </c>
      <c r="J62" s="38"/>
    </row>
    <row r="63" spans="1:10" ht="12.75" customHeight="1" x14ac:dyDescent="0.25">
      <c r="A63" s="24" t="s">
        <v>160</v>
      </c>
      <c r="B63" s="25" t="s">
        <v>4</v>
      </c>
      <c r="C63" s="26">
        <v>4544.2</v>
      </c>
      <c r="D63" s="26">
        <v>4249</v>
      </c>
      <c r="E63" s="26">
        <v>786.25</v>
      </c>
      <c r="F63" s="27">
        <f t="shared" si="0"/>
        <v>17.302275428018131</v>
      </c>
      <c r="G63" s="27">
        <f t="shared" si="1"/>
        <v>18.504353965638973</v>
      </c>
      <c r="H63" s="28">
        <f t="shared" si="2"/>
        <v>-3757.95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1857714.78</v>
      </c>
      <c r="D64" s="18">
        <v>3560496</v>
      </c>
      <c r="E64" s="18">
        <v>2497053.13</v>
      </c>
      <c r="F64" s="19">
        <f t="shared" si="0"/>
        <v>134.41531266710382</v>
      </c>
      <c r="G64" s="19">
        <f t="shared" si="1"/>
        <v>70.132170630159379</v>
      </c>
      <c r="H64" s="20">
        <f t="shared" si="2"/>
        <v>639338.34999999986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1849239.86</v>
      </c>
      <c r="D65" s="26">
        <v>3531823</v>
      </c>
      <c r="E65" s="26">
        <v>2478979.62</v>
      </c>
      <c r="F65" s="27">
        <f t="shared" si="0"/>
        <v>134.05397934695179</v>
      </c>
      <c r="G65" s="27">
        <f t="shared" si="1"/>
        <v>70.189803396149813</v>
      </c>
      <c r="H65" s="28">
        <f t="shared" si="2"/>
        <v>629739.76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8474.92</v>
      </c>
      <c r="D66" s="26">
        <v>28673</v>
      </c>
      <c r="E66" s="26">
        <v>18073.509999999998</v>
      </c>
      <c r="F66" s="27">
        <f t="shared" si="0"/>
        <v>213.25876822436078</v>
      </c>
      <c r="G66" s="27">
        <f t="shared" si="1"/>
        <v>63.03320196700728</v>
      </c>
      <c r="H66" s="28">
        <f t="shared" si="2"/>
        <v>9598.5899999999983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34711781.640000001</v>
      </c>
      <c r="D67" s="18">
        <v>49650485</v>
      </c>
      <c r="E67" s="18">
        <v>49291868.149999999</v>
      </c>
      <c r="F67" s="19">
        <f t="shared" si="0"/>
        <v>142.00327906303343</v>
      </c>
      <c r="G67" s="19">
        <f t="shared" si="1"/>
        <v>99.277717327433962</v>
      </c>
      <c r="H67" s="20">
        <f t="shared" si="2"/>
        <v>14580086.509999998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34704895.530000001</v>
      </c>
      <c r="D68" s="26">
        <v>49635884</v>
      </c>
      <c r="E68" s="26">
        <v>49291355.649999999</v>
      </c>
      <c r="F68" s="27">
        <f t="shared" si="0"/>
        <v>142.02997847203142</v>
      </c>
      <c r="G68" s="27">
        <f t="shared" si="1"/>
        <v>99.305888558366362</v>
      </c>
      <c r="H68" s="28">
        <f t="shared" si="2"/>
        <v>14586460.119999997</v>
      </c>
      <c r="J68" s="38"/>
    </row>
    <row r="69" spans="1:10" ht="12.75" customHeight="1" x14ac:dyDescent="0.25">
      <c r="A69" s="24" t="s">
        <v>160</v>
      </c>
      <c r="B69" s="25" t="s">
        <v>4</v>
      </c>
      <c r="C69" s="26">
        <v>6886.11</v>
      </c>
      <c r="D69" s="26">
        <v>14601</v>
      </c>
      <c r="E69" s="26">
        <v>512.5</v>
      </c>
      <c r="F69" s="27">
        <f t="shared" si="0"/>
        <v>7.4425183449000967</v>
      </c>
      <c r="G69" s="27">
        <f t="shared" si="1"/>
        <v>3.5100335593452505</v>
      </c>
      <c r="H69" s="28">
        <f t="shared" si="2"/>
        <v>-6373.61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3375579.42</v>
      </c>
      <c r="D70" s="18">
        <v>3694906</v>
      </c>
      <c r="E70" s="18">
        <v>3683157.57</v>
      </c>
      <c r="F70" s="19">
        <f t="shared" si="0"/>
        <v>109.11186234213976</v>
      </c>
      <c r="G70" s="19">
        <f t="shared" si="1"/>
        <v>99.682037107303941</v>
      </c>
      <c r="H70" s="20">
        <f t="shared" si="2"/>
        <v>307578.14999999991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3374173.43</v>
      </c>
      <c r="D71" s="26">
        <v>3675195</v>
      </c>
      <c r="E71" s="26">
        <v>3665977.06</v>
      </c>
      <c r="F71" s="27">
        <f t="shared" si="0"/>
        <v>108.64815149706159</v>
      </c>
      <c r="G71" s="27">
        <f t="shared" si="1"/>
        <v>99.7491850092308</v>
      </c>
      <c r="H71" s="28">
        <f t="shared" si="2"/>
        <v>291803.62999999989</v>
      </c>
      <c r="J71" s="38"/>
    </row>
    <row r="72" spans="1:10" ht="12.75" customHeight="1" x14ac:dyDescent="0.25">
      <c r="A72" s="24" t="s">
        <v>160</v>
      </c>
      <c r="B72" s="25" t="s">
        <v>4</v>
      </c>
      <c r="C72" s="26">
        <v>1405.99</v>
      </c>
      <c r="D72" s="26">
        <v>19711</v>
      </c>
      <c r="E72" s="26">
        <v>17180.509999999998</v>
      </c>
      <c r="F72" s="27">
        <f t="shared" ref="F72:F120" si="15">IF(C72=0,"x",E72/C72*100)</f>
        <v>1221.951080733149</v>
      </c>
      <c r="G72" s="27">
        <f t="shared" ref="G72:G120" si="16">IF(D72=0,"x",E72/D72*100)</f>
        <v>87.162041499670224</v>
      </c>
      <c r="H72" s="28">
        <f t="shared" si="2"/>
        <v>15774.519999999999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177839.13</v>
      </c>
      <c r="D73" s="18">
        <v>232288</v>
      </c>
      <c r="E73" s="18">
        <v>204644.99</v>
      </c>
      <c r="F73" s="19">
        <f t="shared" si="15"/>
        <v>115.07309443090506</v>
      </c>
      <c r="G73" s="19">
        <f t="shared" si="16"/>
        <v>88.099682290949161</v>
      </c>
      <c r="H73" s="20">
        <f t="shared" ref="H73:H123" si="17">+E73-C73</f>
        <v>26805.859999999986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173234.43</v>
      </c>
      <c r="D74" s="26">
        <v>227840</v>
      </c>
      <c r="E74" s="26">
        <v>203794.99</v>
      </c>
      <c r="F74" s="27">
        <f t="shared" si="15"/>
        <v>117.64115828475899</v>
      </c>
      <c r="G74" s="27">
        <f t="shared" si="16"/>
        <v>89.446537043539323</v>
      </c>
      <c r="H74" s="28">
        <f t="shared" si="17"/>
        <v>30560.559999999998</v>
      </c>
      <c r="J74" s="38"/>
    </row>
    <row r="75" spans="1:10" ht="12.75" customHeight="1" x14ac:dyDescent="0.25">
      <c r="A75" s="24" t="s">
        <v>160</v>
      </c>
      <c r="B75" s="25" t="s">
        <v>4</v>
      </c>
      <c r="C75" s="26">
        <v>4604.7</v>
      </c>
      <c r="D75" s="26">
        <v>4448</v>
      </c>
      <c r="E75" s="26">
        <v>850</v>
      </c>
      <c r="F75" s="27">
        <f t="shared" si="15"/>
        <v>18.459400178078919</v>
      </c>
      <c r="G75" s="27">
        <f t="shared" si="16"/>
        <v>19.109712230215827</v>
      </c>
      <c r="H75" s="28">
        <f t="shared" si="17"/>
        <v>-3754.7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2356426381.0900002</v>
      </c>
      <c r="D76" s="18">
        <v>2458196912</v>
      </c>
      <c r="E76" s="18">
        <v>2416073443.1599998</v>
      </c>
      <c r="F76" s="19">
        <f t="shared" si="15"/>
        <v>102.53125081897994</v>
      </c>
      <c r="G76" s="19">
        <f t="shared" si="16"/>
        <v>98.286407869346476</v>
      </c>
      <c r="H76" s="20">
        <f t="shared" si="17"/>
        <v>59647062.069999695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23684847.550000001</v>
      </c>
      <c r="D77" s="18">
        <v>29088445</v>
      </c>
      <c r="E77" s="18">
        <v>26744961.579999998</v>
      </c>
      <c r="F77" s="19">
        <f t="shared" si="15"/>
        <v>112.92013395289935</v>
      </c>
      <c r="G77" s="19">
        <f t="shared" si="16"/>
        <v>91.943593340929695</v>
      </c>
      <c r="H77" s="20">
        <f t="shared" si="17"/>
        <v>3060114.0299999975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22247611.010000002</v>
      </c>
      <c r="D78" s="26">
        <v>27016285</v>
      </c>
      <c r="E78" s="26">
        <v>25217866.379999999</v>
      </c>
      <c r="F78" s="27">
        <f t="shared" si="15"/>
        <v>113.35089582726393</v>
      </c>
      <c r="G78" s="27">
        <f t="shared" si="16"/>
        <v>93.343205329674305</v>
      </c>
      <c r="H78" s="28">
        <f t="shared" si="17"/>
        <v>2970255.3699999973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1437236.54</v>
      </c>
      <c r="D79" s="26">
        <v>2072160</v>
      </c>
      <c r="E79" s="26">
        <v>1527095.2</v>
      </c>
      <c r="F79" s="27">
        <f t="shared" si="15"/>
        <v>106.25218309576236</v>
      </c>
      <c r="G79" s="27">
        <f t="shared" si="16"/>
        <v>73.695814994981077</v>
      </c>
      <c r="H79" s="28">
        <f t="shared" si="17"/>
        <v>89858.659999999916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2107392128.8299999</v>
      </c>
      <c r="D80" s="18">
        <v>2143101103</v>
      </c>
      <c r="E80" s="18">
        <v>2122979567.1099999</v>
      </c>
      <c r="F80" s="19">
        <f t="shared" si="15"/>
        <v>100.73965533356403</v>
      </c>
      <c r="G80" s="19">
        <f t="shared" si="16"/>
        <v>99.061101883535358</v>
      </c>
      <c r="H80" s="20">
        <f t="shared" si="17"/>
        <v>15587438.279999971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2104389739.8199999</v>
      </c>
      <c r="D81" s="26">
        <v>2143101103</v>
      </c>
      <c r="E81" s="26">
        <v>2122979567.1099999</v>
      </c>
      <c r="F81" s="27">
        <f t="shared" si="15"/>
        <v>100.88338328866733</v>
      </c>
      <c r="G81" s="27">
        <f t="shared" si="16"/>
        <v>99.061101883535358</v>
      </c>
      <c r="H81" s="28">
        <f t="shared" si="17"/>
        <v>18589827.289999962</v>
      </c>
      <c r="J81" s="38"/>
    </row>
    <row r="82" spans="1:10" ht="12.75" customHeight="1" x14ac:dyDescent="0.25">
      <c r="A82" s="24" t="s">
        <v>160</v>
      </c>
      <c r="B82" s="25" t="s">
        <v>312</v>
      </c>
      <c r="C82" s="26">
        <v>3002389.01</v>
      </c>
      <c r="D82" s="26">
        <v>0</v>
      </c>
      <c r="E82" s="26"/>
      <c r="F82" s="27">
        <f t="shared" ref="F82" si="18">IF(C82=0,"x",E82/C82*100)</f>
        <v>0</v>
      </c>
      <c r="G82" s="27" t="str">
        <f t="shared" ref="G82" si="19">IF(D82=0,"x",E82/D82*100)</f>
        <v>x</v>
      </c>
      <c r="H82" s="28">
        <f t="shared" ref="H82" si="20">+E82-C82</f>
        <v>-3002389.01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87968109.180000007</v>
      </c>
      <c r="D83" s="18">
        <v>102878480</v>
      </c>
      <c r="E83" s="18">
        <v>100828949.73</v>
      </c>
      <c r="F83" s="19">
        <f t="shared" si="15"/>
        <v>114.61988971899373</v>
      </c>
      <c r="G83" s="19">
        <f t="shared" si="16"/>
        <v>98.007814394225107</v>
      </c>
      <c r="H83" s="20">
        <f t="shared" si="17"/>
        <v>12860840.549999997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84937631.700000003</v>
      </c>
      <c r="D84" s="26">
        <v>97219415</v>
      </c>
      <c r="E84" s="26">
        <v>95949858.75</v>
      </c>
      <c r="F84" s="27">
        <f t="shared" si="15"/>
        <v>112.96507428991572</v>
      </c>
      <c r="G84" s="27">
        <f t="shared" si="16"/>
        <v>98.694133008309095</v>
      </c>
      <c r="H84" s="28">
        <f t="shared" si="17"/>
        <v>11012227.049999997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3030477.48</v>
      </c>
      <c r="D85" s="26">
        <v>5659065</v>
      </c>
      <c r="E85" s="26">
        <v>4879090.9800000004</v>
      </c>
      <c r="F85" s="27">
        <f t="shared" si="15"/>
        <v>161.00073378535717</v>
      </c>
      <c r="G85" s="27">
        <f t="shared" si="16"/>
        <v>86.217263452531483</v>
      </c>
      <c r="H85" s="28">
        <f t="shared" si="17"/>
        <v>1848613.5000000005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134072223.52</v>
      </c>
      <c r="D86" s="18">
        <v>178609240</v>
      </c>
      <c r="E86" s="18">
        <v>161407907.19</v>
      </c>
      <c r="F86" s="19">
        <f t="shared" si="15"/>
        <v>120.38877476058435</v>
      </c>
      <c r="G86" s="19">
        <f t="shared" si="16"/>
        <v>90.369292870850344</v>
      </c>
      <c r="H86" s="20">
        <f t="shared" si="17"/>
        <v>27335683.670000002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125596647.95</v>
      </c>
      <c r="D87" s="26">
        <v>148045481</v>
      </c>
      <c r="E87" s="26">
        <v>139695495.19</v>
      </c>
      <c r="F87" s="27">
        <f t="shared" si="15"/>
        <v>111.22549643650741</v>
      </c>
      <c r="G87" s="27">
        <f t="shared" si="16"/>
        <v>94.359850936618599</v>
      </c>
      <c r="H87" s="28">
        <f t="shared" si="17"/>
        <v>14098847.239999995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8475575.5700000003</v>
      </c>
      <c r="D88" s="26">
        <v>30563759</v>
      </c>
      <c r="E88" s="26">
        <v>21712412</v>
      </c>
      <c r="F88" s="27">
        <f t="shared" si="15"/>
        <v>256.17625399805149</v>
      </c>
      <c r="G88" s="27">
        <f t="shared" si="16"/>
        <v>71.039730420593884</v>
      </c>
      <c r="H88" s="28">
        <f t="shared" si="17"/>
        <v>13236836.43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3260202.89</v>
      </c>
      <c r="D89" s="18">
        <v>4453283</v>
      </c>
      <c r="E89" s="18">
        <v>4060715.2</v>
      </c>
      <c r="F89" s="19">
        <f t="shared" si="15"/>
        <v>124.55406417972964</v>
      </c>
      <c r="G89" s="19">
        <f t="shared" si="16"/>
        <v>91.184755157038083</v>
      </c>
      <c r="H89" s="20">
        <f t="shared" si="17"/>
        <v>800512.31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3223778.89</v>
      </c>
      <c r="D90" s="26">
        <v>4378634</v>
      </c>
      <c r="E90" s="26">
        <v>4011461.67</v>
      </c>
      <c r="F90" s="27">
        <f t="shared" si="15"/>
        <v>124.43352372718093</v>
      </c>
      <c r="G90" s="27">
        <f t="shared" si="16"/>
        <v>91.614454873369183</v>
      </c>
      <c r="H90" s="28">
        <f t="shared" si="17"/>
        <v>787682.7799999998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36424</v>
      </c>
      <c r="D91" s="26">
        <v>74649</v>
      </c>
      <c r="E91" s="26">
        <v>49253.53</v>
      </c>
      <c r="F91" s="27">
        <f t="shared" si="15"/>
        <v>135.22273775532616</v>
      </c>
      <c r="G91" s="27">
        <f t="shared" si="16"/>
        <v>65.980160484400329</v>
      </c>
      <c r="H91" s="28">
        <f t="shared" si="17"/>
        <v>12829.529999999999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48869.120000000003</v>
      </c>
      <c r="D92" s="18">
        <v>66361</v>
      </c>
      <c r="E92" s="18">
        <v>51342.35</v>
      </c>
      <c r="F92" s="19">
        <f t="shared" si="15"/>
        <v>105.06092599989523</v>
      </c>
      <c r="G92" s="19">
        <f t="shared" si="16"/>
        <v>77.368258465062311</v>
      </c>
      <c r="H92" s="20">
        <f t="shared" si="17"/>
        <v>2473.2299999999959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48869.120000000003</v>
      </c>
      <c r="D93" s="26">
        <v>66361</v>
      </c>
      <c r="E93" s="26">
        <v>51342.35</v>
      </c>
      <c r="F93" s="27">
        <f t="shared" si="15"/>
        <v>105.06092599989523</v>
      </c>
      <c r="G93" s="27">
        <f t="shared" si="16"/>
        <v>77.368258465062311</v>
      </c>
      <c r="H93" s="28">
        <f t="shared" si="17"/>
        <v>2473.2299999999959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46262156.460000001</v>
      </c>
      <c r="D94" s="18">
        <v>52007401</v>
      </c>
      <c r="E94" s="18">
        <v>51457270.920000002</v>
      </c>
      <c r="F94" s="19">
        <f t="shared" si="15"/>
        <v>111.22972826502779</v>
      </c>
      <c r="G94" s="19">
        <f t="shared" si="16"/>
        <v>98.942208090729238</v>
      </c>
      <c r="H94" s="20">
        <f t="shared" si="17"/>
        <v>5195114.4600000009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875916.83</v>
      </c>
      <c r="D95" s="18">
        <v>994263</v>
      </c>
      <c r="E95" s="18">
        <v>972195.88</v>
      </c>
      <c r="F95" s="19">
        <f t="shared" si="15"/>
        <v>110.9918027262931</v>
      </c>
      <c r="G95" s="19">
        <f t="shared" si="16"/>
        <v>97.780555044289088</v>
      </c>
      <c r="H95" s="20">
        <f t="shared" si="17"/>
        <v>96279.050000000047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875916.83</v>
      </c>
      <c r="D96" s="18">
        <v>994263</v>
      </c>
      <c r="E96" s="18">
        <v>972195.88</v>
      </c>
      <c r="F96" s="19">
        <f t="shared" si="15"/>
        <v>110.9918027262931</v>
      </c>
      <c r="G96" s="19">
        <f t="shared" si="16"/>
        <v>97.780555044289088</v>
      </c>
      <c r="H96" s="20">
        <f t="shared" si="17"/>
        <v>96279.050000000047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870662.25</v>
      </c>
      <c r="D97" s="26">
        <v>978194</v>
      </c>
      <c r="E97" s="26">
        <v>956355.54</v>
      </c>
      <c r="F97" s="27">
        <f t="shared" si="15"/>
        <v>109.84231141295031</v>
      </c>
      <c r="G97" s="27">
        <f t="shared" si="16"/>
        <v>97.767471483161827</v>
      </c>
      <c r="H97" s="28">
        <f t="shared" si="17"/>
        <v>85693.290000000037</v>
      </c>
      <c r="J97" s="38"/>
    </row>
    <row r="98" spans="1:10" ht="12.75" customHeight="1" x14ac:dyDescent="0.25">
      <c r="A98" s="24" t="s">
        <v>160</v>
      </c>
      <c r="B98" s="25" t="s">
        <v>312</v>
      </c>
      <c r="C98" s="26">
        <v>5254.58</v>
      </c>
      <c r="D98" s="26">
        <v>16069</v>
      </c>
      <c r="E98" s="26">
        <v>15840.34</v>
      </c>
      <c r="F98" s="27">
        <f t="shared" si="15"/>
        <v>301.45777588313433</v>
      </c>
      <c r="G98" s="27">
        <f t="shared" si="16"/>
        <v>98.577011637314087</v>
      </c>
      <c r="H98" s="28">
        <f t="shared" si="17"/>
        <v>10585.76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970687725.55999994</v>
      </c>
      <c r="D99" s="18">
        <v>1042133728</v>
      </c>
      <c r="E99" s="18">
        <v>1026233780.63</v>
      </c>
      <c r="F99" s="19">
        <f t="shared" si="15"/>
        <v>105.72234031680527</v>
      </c>
      <c r="G99" s="19">
        <f t="shared" si="16"/>
        <v>98.474289149002573</v>
      </c>
      <c r="H99" s="20">
        <f t="shared" si="17"/>
        <v>55546055.070000052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970687725.55999994</v>
      </c>
      <c r="D100" s="18">
        <v>1041913323</v>
      </c>
      <c r="E100" s="18">
        <v>1026081557.35</v>
      </c>
      <c r="F100" s="19">
        <f t="shared" si="15"/>
        <v>105.70665831362427</v>
      </c>
      <c r="G100" s="19">
        <f t="shared" si="16"/>
        <v>98.48051029768817</v>
      </c>
      <c r="H100" s="20">
        <f t="shared" si="17"/>
        <v>55393831.790000081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579788536.13</v>
      </c>
      <c r="D101" s="26">
        <v>672414638</v>
      </c>
      <c r="E101" s="26">
        <v>666784680.12</v>
      </c>
      <c r="F101" s="27">
        <f t="shared" si="15"/>
        <v>115.00480581604562</v>
      </c>
      <c r="G101" s="27">
        <f t="shared" si="16"/>
        <v>99.16272526476439</v>
      </c>
      <c r="H101" s="28">
        <f t="shared" si="17"/>
        <v>86996143.99000001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390899189.43000001</v>
      </c>
      <c r="D102" s="26">
        <v>369498685</v>
      </c>
      <c r="E102" s="26">
        <v>359296877.23000002</v>
      </c>
      <c r="F102" s="27">
        <f t="shared" si="15"/>
        <v>91.915482801056271</v>
      </c>
      <c r="G102" s="27">
        <f t="shared" si="16"/>
        <v>97.239013781605209</v>
      </c>
      <c r="H102" s="28">
        <f t="shared" si="17"/>
        <v>-31602312.199999988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220405</v>
      </c>
      <c r="E103" s="18">
        <v>152223.28</v>
      </c>
      <c r="F103" s="19" t="str">
        <f t="shared" ref="F103:F107" si="21">IF(C103=0,"x",E103/C103*100)</f>
        <v>x</v>
      </c>
      <c r="G103" s="19">
        <f t="shared" ref="G103:G107" si="22">IF(D103=0,"x",E103/D103*100)</f>
        <v>69.065257140264507</v>
      </c>
      <c r="H103" s="20">
        <f t="shared" ref="H103:H107" si="23">+E103-C103</f>
        <v>152223.28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140772</v>
      </c>
      <c r="E104" s="26">
        <v>73654.37</v>
      </c>
      <c r="F104" s="27" t="str">
        <f t="shared" si="21"/>
        <v>x</v>
      </c>
      <c r="G104" s="27">
        <f t="shared" si="22"/>
        <v>52.321747222459003</v>
      </c>
      <c r="H104" s="28">
        <f t="shared" si="23"/>
        <v>73654.37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>
        <v>78568.91</v>
      </c>
      <c r="F105" s="27" t="str">
        <f t="shared" si="21"/>
        <v>x</v>
      </c>
      <c r="G105" s="27">
        <f t="shared" si="22"/>
        <v>98.663757487473788</v>
      </c>
      <c r="H105" s="28">
        <f t="shared" si="23"/>
        <v>78568.91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15146773.859999999</v>
      </c>
      <c r="D106" s="18">
        <v>21610211</v>
      </c>
      <c r="E106" s="18">
        <v>21308295.57</v>
      </c>
      <c r="F106" s="27">
        <f t="shared" si="21"/>
        <v>140.67877270071028</v>
      </c>
      <c r="G106" s="27">
        <f t="shared" si="22"/>
        <v>98.602903830971385</v>
      </c>
      <c r="H106" s="28">
        <f t="shared" si="23"/>
        <v>6161521.7100000009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13869960.68</v>
      </c>
      <c r="D107" s="18">
        <v>20233436</v>
      </c>
      <c r="E107" s="18">
        <v>20050281.879999999</v>
      </c>
      <c r="F107" s="27">
        <f t="shared" si="21"/>
        <v>144.55903908157293</v>
      </c>
      <c r="G107" s="27">
        <f t="shared" si="22"/>
        <v>99.094794774352707</v>
      </c>
      <c r="H107" s="28">
        <f t="shared" si="23"/>
        <v>6180321.1999999993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13826446.369999999</v>
      </c>
      <c r="D108" s="26">
        <v>20176835</v>
      </c>
      <c r="E108" s="26">
        <v>20011529.02</v>
      </c>
      <c r="F108" s="27">
        <f t="shared" si="15"/>
        <v>144.73371164567718</v>
      </c>
      <c r="G108" s="27">
        <f t="shared" si="16"/>
        <v>99.180714021797769</v>
      </c>
      <c r="H108" s="28">
        <f t="shared" si="17"/>
        <v>6185082.6500000004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43514.31</v>
      </c>
      <c r="D109" s="26">
        <v>56601</v>
      </c>
      <c r="E109" s="26">
        <v>38752.86</v>
      </c>
      <c r="F109" s="27">
        <f t="shared" si="15"/>
        <v>89.057737558058491</v>
      </c>
      <c r="G109" s="27">
        <f t="shared" si="16"/>
        <v>68.466740870302644</v>
      </c>
      <c r="H109" s="28">
        <f t="shared" si="17"/>
        <v>-4761.4499999999971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1276813.18</v>
      </c>
      <c r="D110" s="18">
        <v>1376775</v>
      </c>
      <c r="E110" s="18">
        <v>1258013.69</v>
      </c>
      <c r="F110" s="19">
        <f t="shared" si="15"/>
        <v>98.527624064782913</v>
      </c>
      <c r="G110" s="19">
        <f t="shared" si="16"/>
        <v>91.373949265493636</v>
      </c>
      <c r="H110" s="20">
        <f t="shared" si="17"/>
        <v>-18799.489999999991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1271700.1599999999</v>
      </c>
      <c r="D111" s="26">
        <v>1357620</v>
      </c>
      <c r="E111" s="26">
        <v>1244815.73</v>
      </c>
      <c r="F111" s="27">
        <f t="shared" si="15"/>
        <v>97.885945850631956</v>
      </c>
      <c r="G111" s="27">
        <f t="shared" si="16"/>
        <v>91.691027680794335</v>
      </c>
      <c r="H111" s="28">
        <f t="shared" si="17"/>
        <v>-26884.429999999935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>
        <v>5113.0200000000004</v>
      </c>
      <c r="D112" s="26">
        <v>19155</v>
      </c>
      <c r="E112" s="26">
        <v>13197.96</v>
      </c>
      <c r="F112" s="27">
        <f t="shared" si="15"/>
        <v>258.12455261274152</v>
      </c>
      <c r="G112" s="27">
        <f t="shared" si="16"/>
        <v>68.90086139389193</v>
      </c>
      <c r="H112" s="28">
        <f t="shared" si="17"/>
        <v>8084.9399999999987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8378837.3300000001</v>
      </c>
      <c r="D113" s="18">
        <v>3612436</v>
      </c>
      <c r="E113" s="18">
        <v>3612422.27</v>
      </c>
      <c r="F113" s="19">
        <f t="shared" si="15"/>
        <v>43.113646055233772</v>
      </c>
      <c r="G113" s="19">
        <f t="shared" si="16"/>
        <v>99.999619924062316</v>
      </c>
      <c r="H113" s="20">
        <f t="shared" si="17"/>
        <v>-4766415.0600000005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8378837.3300000001</v>
      </c>
      <c r="D114" s="18">
        <v>3612436</v>
      </c>
      <c r="E114" s="18">
        <v>3612422.27</v>
      </c>
      <c r="F114" s="19">
        <f t="shared" si="15"/>
        <v>43.113646055233772</v>
      </c>
      <c r="G114" s="19">
        <f t="shared" si="16"/>
        <v>99.999619924062316</v>
      </c>
      <c r="H114" s="20">
        <f t="shared" si="17"/>
        <v>-4766415.0600000005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8234211.5999999996</v>
      </c>
      <c r="D115" s="26">
        <v>3605361</v>
      </c>
      <c r="E115" s="26">
        <v>3605347.57</v>
      </c>
      <c r="F115" s="27">
        <f t="shared" si="15"/>
        <v>43.784975965397827</v>
      </c>
      <c r="G115" s="27">
        <f t="shared" si="16"/>
        <v>99.999627499160269</v>
      </c>
      <c r="H115" s="28">
        <f t="shared" si="17"/>
        <v>-4628864.0299999993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144625.73000000001</v>
      </c>
      <c r="D116" s="26">
        <v>7075</v>
      </c>
      <c r="E116" s="26">
        <v>7074.7</v>
      </c>
      <c r="F116" s="27">
        <f t="shared" si="15"/>
        <v>4.8917298464111463</v>
      </c>
      <c r="G116" s="27">
        <f t="shared" si="16"/>
        <v>99.995759717314485</v>
      </c>
      <c r="H116" s="28">
        <f t="shared" si="17"/>
        <v>-137551.03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37219456.270000003</v>
      </c>
      <c r="D117" s="18">
        <v>76916823</v>
      </c>
      <c r="E117" s="18">
        <v>59455812.100000001</v>
      </c>
      <c r="F117" s="19">
        <f t="shared" si="15"/>
        <v>159.74390294337312</v>
      </c>
      <c r="G117" s="19">
        <f t="shared" si="16"/>
        <v>77.298840203007344</v>
      </c>
      <c r="H117" s="20">
        <f t="shared" si="17"/>
        <v>22236355.829999998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37219456.270000003</v>
      </c>
      <c r="D118" s="18">
        <v>76916823</v>
      </c>
      <c r="E118" s="18">
        <v>59455812.100000001</v>
      </c>
      <c r="F118" s="19">
        <f t="shared" si="15"/>
        <v>159.74390294337312</v>
      </c>
      <c r="G118" s="19">
        <f t="shared" si="16"/>
        <v>77.298840203007344</v>
      </c>
      <c r="H118" s="20">
        <f t="shared" si="17"/>
        <v>22236355.829999998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12937315.369999999</v>
      </c>
      <c r="D119" s="26">
        <v>29186731</v>
      </c>
      <c r="E119" s="26">
        <v>18243238.079999998</v>
      </c>
      <c r="F119" s="27">
        <f t="shared" si="15"/>
        <v>141.01254826255348</v>
      </c>
      <c r="G119" s="27">
        <f t="shared" si="16"/>
        <v>62.50524623672311</v>
      </c>
      <c r="H119" s="28">
        <f t="shared" si="17"/>
        <v>5305922.709999999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>
        <v>24282140.899999999</v>
      </c>
      <c r="D120" s="26">
        <v>47730092</v>
      </c>
      <c r="E120" s="26">
        <v>41212574.020000003</v>
      </c>
      <c r="F120" s="27">
        <f t="shared" si="15"/>
        <v>169.7238072611629</v>
      </c>
      <c r="G120" s="27">
        <f t="shared" si="16"/>
        <v>86.345054646029183</v>
      </c>
      <c r="H120" s="28">
        <f t="shared" si="17"/>
        <v>16930433.120000005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289151352.81999999</v>
      </c>
      <c r="D121" s="18">
        <v>356029577</v>
      </c>
      <c r="E121" s="18">
        <v>350412416.73000002</v>
      </c>
      <c r="F121" s="19">
        <f t="shared" ref="F121:F152" si="24">IF(C121=0,"x",E121/C121*100)</f>
        <v>121.18650433848592</v>
      </c>
      <c r="G121" s="19">
        <f t="shared" ref="G121:G152" si="25">IF(D121=0,"x",E121/D121*100)</f>
        <v>98.422277071098506</v>
      </c>
      <c r="H121" s="30">
        <f t="shared" si="17"/>
        <v>61261063.910000026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289151352.81999999</v>
      </c>
      <c r="D122" s="18">
        <v>356029577</v>
      </c>
      <c r="E122" s="18">
        <v>350412416.73000002</v>
      </c>
      <c r="F122" s="19">
        <f t="shared" si="24"/>
        <v>121.18650433848592</v>
      </c>
      <c r="G122" s="19">
        <f t="shared" si="25"/>
        <v>98.422277071098506</v>
      </c>
      <c r="H122" s="30">
        <f t="shared" si="17"/>
        <v>61261063.910000026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289139372.74000001</v>
      </c>
      <c r="D123" s="26">
        <v>355993098</v>
      </c>
      <c r="E123" s="26">
        <v>350398047.54000002</v>
      </c>
      <c r="F123" s="27">
        <f t="shared" si="24"/>
        <v>121.1865558880786</v>
      </c>
      <c r="G123" s="27">
        <f t="shared" si="25"/>
        <v>98.428326141311885</v>
      </c>
      <c r="H123" s="28">
        <f t="shared" si="17"/>
        <v>61258674.800000012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>
        <v>11980.08</v>
      </c>
      <c r="D124" s="26">
        <v>36479</v>
      </c>
      <c r="E124" s="26">
        <v>14369.19</v>
      </c>
      <c r="F124" s="27">
        <f t="shared" ref="F124:F125" si="26">IF(C124=0,"x",E124/C124*100)</f>
        <v>119.94235430815155</v>
      </c>
      <c r="G124" s="27">
        <f t="shared" ref="G124:G125" si="27">IF(D124=0,"x",E124/D124*100)</f>
        <v>39.390306751829826</v>
      </c>
      <c r="H124" s="28">
        <f t="shared" ref="H124:H125" si="28">+E124-C124</f>
        <v>2389.1100000000006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46284635.920000002</v>
      </c>
      <c r="D125" s="18">
        <v>51724338</v>
      </c>
      <c r="E125" s="18">
        <v>50583348.93</v>
      </c>
      <c r="F125" s="19">
        <f t="shared" si="26"/>
        <v>109.2875593046255</v>
      </c>
      <c r="G125" s="19">
        <f t="shared" si="27"/>
        <v>97.794096330435394</v>
      </c>
      <c r="H125" s="30">
        <f t="shared" si="28"/>
        <v>4298713.0099999979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46000593.630000003</v>
      </c>
      <c r="D126" s="18">
        <v>50477219</v>
      </c>
      <c r="E126" s="18">
        <v>49736149.479999997</v>
      </c>
      <c r="F126" s="19">
        <f t="shared" ref="F126:F131" si="29">IF(C126=0,"x",E126/C126*100)</f>
        <v>108.12066878972577</v>
      </c>
      <c r="G126" s="19">
        <f t="shared" ref="G126:G132" si="30">IF(D126=0,"x",E126/D126*100)</f>
        <v>98.531873318932242</v>
      </c>
      <c r="H126" s="20">
        <f t="shared" ref="H126:H133" si="31">+E126-C126</f>
        <v>3735555.849999994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45812729.780000001</v>
      </c>
      <c r="D127" s="26">
        <v>49178903</v>
      </c>
      <c r="E127" s="26">
        <v>48621774.119999997</v>
      </c>
      <c r="F127" s="27">
        <f t="shared" si="29"/>
        <v>106.13158035657221</v>
      </c>
      <c r="G127" s="27">
        <f t="shared" si="30"/>
        <v>98.867138455691048</v>
      </c>
      <c r="H127" s="28">
        <f t="shared" si="31"/>
        <v>2809044.3399999961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187863.85</v>
      </c>
      <c r="D128" s="26">
        <v>1298316</v>
      </c>
      <c r="E128" s="26">
        <v>1114375.3600000001</v>
      </c>
      <c r="F128" s="27">
        <f t="shared" si="29"/>
        <v>593.18243504537998</v>
      </c>
      <c r="G128" s="27">
        <f t="shared" si="30"/>
        <v>85.832367466780056</v>
      </c>
      <c r="H128" s="28">
        <f t="shared" si="31"/>
        <v>926511.51000000013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>
        <v>284042.28999999998</v>
      </c>
      <c r="D129" s="26">
        <v>1247119</v>
      </c>
      <c r="E129" s="26">
        <v>847199.45</v>
      </c>
      <c r="F129" s="19">
        <f t="shared" si="29"/>
        <v>298.26525127649126</v>
      </c>
      <c r="G129" s="19">
        <f t="shared" si="30"/>
        <v>67.932526887971392</v>
      </c>
      <c r="H129" s="30">
        <f t="shared" si="31"/>
        <v>563157.15999999992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>
        <v>278092.09000000003</v>
      </c>
      <c r="D130" s="26">
        <v>1112669</v>
      </c>
      <c r="E130" s="26">
        <v>756463.53</v>
      </c>
      <c r="F130" s="27">
        <f t="shared" si="29"/>
        <v>272.0190746885321</v>
      </c>
      <c r="G130" s="27">
        <f t="shared" si="30"/>
        <v>67.986393977004838</v>
      </c>
      <c r="H130" s="28">
        <f t="shared" si="31"/>
        <v>478371.44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>
        <v>5950.2</v>
      </c>
      <c r="D131" s="26">
        <v>134450</v>
      </c>
      <c r="E131" s="26">
        <v>90735.92</v>
      </c>
      <c r="F131" s="27">
        <f t="shared" si="29"/>
        <v>1524.9221874894963</v>
      </c>
      <c r="G131" s="27">
        <f t="shared" si="30"/>
        <v>67.486738564522128</v>
      </c>
      <c r="H131" s="28">
        <f t="shared" si="31"/>
        <v>84785.72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886630702.78999996</v>
      </c>
      <c r="D132" s="18">
        <v>1085593986</v>
      </c>
      <c r="E132" s="18">
        <v>1039508701.1900001</v>
      </c>
      <c r="F132" s="27">
        <f t="shared" ref="F132:F133" si="32">IF(C132=0,"x",E132/C132*100)</f>
        <v>117.24257889095564</v>
      </c>
      <c r="G132" s="27">
        <f t="shared" si="30"/>
        <v>95.754832340237385</v>
      </c>
      <c r="H132" s="28">
        <f t="shared" si="31"/>
        <v>152877998.4000001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886630702.78999996</v>
      </c>
      <c r="D133" s="18">
        <v>1085593986</v>
      </c>
      <c r="E133" s="18">
        <v>1039508701.1900001</v>
      </c>
      <c r="F133" s="27">
        <f t="shared" si="32"/>
        <v>117.24257889095564</v>
      </c>
      <c r="G133" s="27">
        <f t="shared" ref="G133" si="33">IF(D133=0,"x",E133/D133*100)</f>
        <v>95.754832340237385</v>
      </c>
      <c r="H133" s="28">
        <f t="shared" si="31"/>
        <v>152877998.4000001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850585718.08000004</v>
      </c>
      <c r="D134" s="26">
        <v>1005480042</v>
      </c>
      <c r="E134" s="26">
        <v>989122493.03999996</v>
      </c>
      <c r="F134" s="27">
        <f t="shared" si="24"/>
        <v>116.28722091322136</v>
      </c>
      <c r="G134" s="27">
        <f t="shared" si="25"/>
        <v>98.373160254134604</v>
      </c>
      <c r="H134" s="28">
        <f t="shared" ref="H134:H152" si="34">+E134-C134</f>
        <v>138536774.95999992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36044984.710000001</v>
      </c>
      <c r="D135" s="26">
        <v>80113944</v>
      </c>
      <c r="E135" s="26">
        <v>50386208.149999999</v>
      </c>
      <c r="F135" s="27">
        <f t="shared" si="24"/>
        <v>139.78701490757268</v>
      </c>
      <c r="G135" s="27">
        <f t="shared" si="25"/>
        <v>62.893181429190406</v>
      </c>
      <c r="H135" s="28">
        <f t="shared" si="34"/>
        <v>14341223.439999998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147025391.97</v>
      </c>
      <c r="D136" s="18">
        <v>151192794</v>
      </c>
      <c r="E136" s="18">
        <v>147119075.38999999</v>
      </c>
      <c r="F136" s="19">
        <f t="shared" si="24"/>
        <v>100.06371921118162</v>
      </c>
      <c r="G136" s="19">
        <f t="shared" si="25"/>
        <v>97.305613249001794</v>
      </c>
      <c r="H136" s="20">
        <f t="shared" si="34"/>
        <v>93683.419999986887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139717844.63999999</v>
      </c>
      <c r="D137" s="18">
        <v>138189960</v>
      </c>
      <c r="E137" s="18">
        <v>134472454.88</v>
      </c>
      <c r="F137" s="19">
        <f t="shared" si="24"/>
        <v>96.245726683291338</v>
      </c>
      <c r="G137" s="19">
        <f t="shared" si="25"/>
        <v>97.309858748059554</v>
      </c>
      <c r="H137" s="20">
        <f t="shared" si="34"/>
        <v>-5245389.7599999905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124116030.11</v>
      </c>
      <c r="D138" s="26">
        <v>129567135</v>
      </c>
      <c r="E138" s="26">
        <v>127657214.81</v>
      </c>
      <c r="F138" s="27">
        <f t="shared" si="24"/>
        <v>102.85312436827184</v>
      </c>
      <c r="G138" s="27">
        <f t="shared" si="25"/>
        <v>98.52592234134066</v>
      </c>
      <c r="H138" s="28">
        <f t="shared" si="34"/>
        <v>3541184.700000003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15601814.529999999</v>
      </c>
      <c r="D139" s="26">
        <v>8622825</v>
      </c>
      <c r="E139" s="26">
        <v>6815240.0700000003</v>
      </c>
      <c r="F139" s="27">
        <f t="shared" si="24"/>
        <v>43.682355388184455</v>
      </c>
      <c r="G139" s="27">
        <f t="shared" si="25"/>
        <v>79.037207295752836</v>
      </c>
      <c r="H139" s="28">
        <f t="shared" si="34"/>
        <v>-8786574.459999999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4850950.95</v>
      </c>
      <c r="D140" s="18">
        <v>5981336</v>
      </c>
      <c r="E140" s="18">
        <v>5879660.3300000001</v>
      </c>
      <c r="F140" s="19">
        <f t="shared" si="24"/>
        <v>121.20634470649512</v>
      </c>
      <c r="G140" s="19">
        <f t="shared" si="25"/>
        <v>98.300117732894449</v>
      </c>
      <c r="H140" s="20">
        <f t="shared" si="34"/>
        <v>1028709.3799999999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4828519.32</v>
      </c>
      <c r="D141" s="26">
        <v>5957436</v>
      </c>
      <c r="E141" s="26">
        <v>5865368.75</v>
      </c>
      <c r="F141" s="27">
        <f t="shared" si="24"/>
        <v>121.47344478265441</v>
      </c>
      <c r="G141" s="27">
        <f t="shared" si="25"/>
        <v>98.454582642599945</v>
      </c>
      <c r="H141" s="28">
        <f t="shared" si="34"/>
        <v>1036849.4299999997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>
        <v>22431.63</v>
      </c>
      <c r="D142" s="26">
        <v>23900</v>
      </c>
      <c r="E142" s="26">
        <v>14291.58</v>
      </c>
      <c r="F142" s="27">
        <f t="shared" si="24"/>
        <v>63.711732049788615</v>
      </c>
      <c r="G142" s="27">
        <f t="shared" si="25"/>
        <v>59.797405857740586</v>
      </c>
      <c r="H142" s="28">
        <f t="shared" si="34"/>
        <v>-8140.0500000000011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1178326.3400000001</v>
      </c>
      <c r="D143" s="18">
        <v>1539505</v>
      </c>
      <c r="E143" s="18">
        <v>1360007.29</v>
      </c>
      <c r="F143" s="19">
        <f t="shared" si="24"/>
        <v>115.41855968355929</v>
      </c>
      <c r="G143" s="19">
        <f t="shared" si="25"/>
        <v>88.340556867304755</v>
      </c>
      <c r="H143" s="20">
        <f t="shared" si="34"/>
        <v>181680.94999999995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1169216.68</v>
      </c>
      <c r="D144" s="26">
        <v>1511955</v>
      </c>
      <c r="E144" s="26">
        <v>1346904.03</v>
      </c>
      <c r="F144" s="27">
        <f t="shared" si="24"/>
        <v>115.19712753328153</v>
      </c>
      <c r="G144" s="27">
        <f t="shared" si="25"/>
        <v>89.083605662866944</v>
      </c>
      <c r="H144" s="28">
        <f t="shared" si="34"/>
        <v>177687.35000000009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>
        <v>9109.66</v>
      </c>
      <c r="D145" s="26">
        <v>27550</v>
      </c>
      <c r="E145" s="26">
        <v>13103.26</v>
      </c>
      <c r="F145" s="27">
        <f t="shared" si="24"/>
        <v>143.83917731287448</v>
      </c>
      <c r="G145" s="27">
        <f t="shared" si="25"/>
        <v>47.561742286751361</v>
      </c>
      <c r="H145" s="28">
        <f t="shared" si="34"/>
        <v>3993.6000000000004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1278270.04</v>
      </c>
      <c r="D146" s="18">
        <v>5481993</v>
      </c>
      <c r="E146" s="18">
        <v>5406952.8899999997</v>
      </c>
      <c r="F146" s="19">
        <f t="shared" si="24"/>
        <v>422.98987857057176</v>
      </c>
      <c r="G146" s="19">
        <f t="shared" ref="G146:G148" si="35">IF(D146=0,"x",E146/D146*100)</f>
        <v>98.631152757765278</v>
      </c>
      <c r="H146" s="20">
        <f t="shared" ref="H146:H148" si="36">+E146-C146</f>
        <v>4128682.8499999996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1093242.79</v>
      </c>
      <c r="D147" s="26">
        <v>4950753</v>
      </c>
      <c r="E147" s="26">
        <v>4883750.24</v>
      </c>
      <c r="F147" s="27">
        <f t="shared" si="24"/>
        <v>446.72146797327611</v>
      </c>
      <c r="G147" s="27">
        <f t="shared" si="35"/>
        <v>98.646614767490931</v>
      </c>
      <c r="H147" s="28">
        <f t="shared" si="36"/>
        <v>3790507.45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185027.25</v>
      </c>
      <c r="D148" s="26">
        <v>531240</v>
      </c>
      <c r="E148" s="26">
        <v>523202.65</v>
      </c>
      <c r="F148" s="27">
        <f t="shared" si="24"/>
        <v>282.77059189930134</v>
      </c>
      <c r="G148" s="27">
        <f t="shared" si="35"/>
        <v>98.487058579926213</v>
      </c>
      <c r="H148" s="28">
        <f t="shared" si="36"/>
        <v>338175.4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121617811.45999999</v>
      </c>
      <c r="D149" s="18">
        <v>151468608</v>
      </c>
      <c r="E149" s="18">
        <v>141041319.40000001</v>
      </c>
      <c r="F149" s="19">
        <f t="shared" si="24"/>
        <v>115.97094019932138</v>
      </c>
      <c r="G149" s="19">
        <f t="shared" si="25"/>
        <v>93.115874808858095</v>
      </c>
      <c r="H149" s="20">
        <f t="shared" si="34"/>
        <v>19423507.940000013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121617811.45999999</v>
      </c>
      <c r="D150" s="18">
        <v>151468608</v>
      </c>
      <c r="E150" s="18">
        <v>141041319.40000001</v>
      </c>
      <c r="F150" s="19">
        <f t="shared" si="24"/>
        <v>115.97094019932138</v>
      </c>
      <c r="G150" s="19">
        <f t="shared" si="25"/>
        <v>93.115874808858095</v>
      </c>
      <c r="H150" s="20">
        <f t="shared" si="34"/>
        <v>19423507.940000013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114856262.42</v>
      </c>
      <c r="D151" s="26">
        <v>128540744</v>
      </c>
      <c r="E151" s="26">
        <v>123543644.33</v>
      </c>
      <c r="F151" s="27">
        <f t="shared" si="24"/>
        <v>107.56369894593337</v>
      </c>
      <c r="G151" s="27">
        <f t="shared" si="25"/>
        <v>96.112439126694341</v>
      </c>
      <c r="H151" s="28">
        <f t="shared" si="34"/>
        <v>8687381.9099999964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6761549.04</v>
      </c>
      <c r="D152" s="26">
        <v>22927864</v>
      </c>
      <c r="E152" s="26">
        <v>17497675.07</v>
      </c>
      <c r="F152" s="27">
        <f t="shared" si="24"/>
        <v>258.78204781903054</v>
      </c>
      <c r="G152" s="27">
        <f t="shared" si="25"/>
        <v>76.316202285568338</v>
      </c>
      <c r="H152" s="28">
        <f t="shared" si="34"/>
        <v>10736126.030000001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853029.98</v>
      </c>
      <c r="D153" s="18">
        <v>1224792</v>
      </c>
      <c r="E153" s="18">
        <v>1105261.1000000001</v>
      </c>
      <c r="F153" s="19">
        <f t="shared" ref="F153:F197" si="37">IF(C153=0,"x",E153/C153*100)</f>
        <v>129.56884586869973</v>
      </c>
      <c r="G153" s="19">
        <f t="shared" ref="G153:G197" si="38">IF(D153=0,"x",E153/D153*100)</f>
        <v>90.240718424026284</v>
      </c>
      <c r="H153" s="20">
        <f t="shared" ref="H153:H197" si="39">+E153-C153</f>
        <v>252231.12000000011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853029.98</v>
      </c>
      <c r="D154" s="18">
        <v>1224792</v>
      </c>
      <c r="E154" s="18">
        <v>1105261.1000000001</v>
      </c>
      <c r="F154" s="19">
        <f t="shared" si="37"/>
        <v>129.56884586869973</v>
      </c>
      <c r="G154" s="19">
        <f t="shared" si="38"/>
        <v>90.240718424026284</v>
      </c>
      <c r="H154" s="20">
        <f t="shared" si="39"/>
        <v>252231.12000000011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849486.7</v>
      </c>
      <c r="D155" s="26">
        <v>1096423</v>
      </c>
      <c r="E155" s="26">
        <v>1044047.67</v>
      </c>
      <c r="F155" s="27">
        <f t="shared" si="37"/>
        <v>122.90335681535687</v>
      </c>
      <c r="G155" s="27">
        <f t="shared" si="38"/>
        <v>95.223072664473477</v>
      </c>
      <c r="H155" s="28">
        <f t="shared" si="39"/>
        <v>194560.97000000009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>
        <v>3543.28</v>
      </c>
      <c r="D156" s="26">
        <v>128369</v>
      </c>
      <c r="E156" s="26">
        <v>61213.43</v>
      </c>
      <c r="F156" s="27">
        <f t="shared" si="37"/>
        <v>1727.5922309272762</v>
      </c>
      <c r="G156" s="27">
        <f t="shared" si="38"/>
        <v>47.68552376352546</v>
      </c>
      <c r="H156" s="28">
        <f t="shared" si="39"/>
        <v>57670.15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291283598.69</v>
      </c>
      <c r="D157" s="18">
        <v>666995693</v>
      </c>
      <c r="E157" s="18">
        <v>632064319.44000006</v>
      </c>
      <c r="F157" s="19">
        <f t="shared" si="37"/>
        <v>216.99275973058735</v>
      </c>
      <c r="G157" s="19">
        <f t="shared" si="38"/>
        <v>94.762878692231695</v>
      </c>
      <c r="H157" s="20">
        <f t="shared" si="39"/>
        <v>340780720.75000006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2330202.7599999998</v>
      </c>
      <c r="D158" s="18">
        <v>2680650</v>
      </c>
      <c r="E158" s="18">
        <v>2569493.1800000002</v>
      </c>
      <c r="F158" s="19">
        <f t="shared" si="37"/>
        <v>110.26908147684111</v>
      </c>
      <c r="G158" s="19">
        <f t="shared" si="38"/>
        <v>95.853363176841441</v>
      </c>
      <c r="H158" s="20">
        <f t="shared" si="39"/>
        <v>239290.42000000039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2299366.96</v>
      </c>
      <c r="D159" s="26">
        <v>2628820</v>
      </c>
      <c r="E159" s="26">
        <v>2523696.37</v>
      </c>
      <c r="F159" s="27">
        <f t="shared" si="37"/>
        <v>109.75613783717237</v>
      </c>
      <c r="G159" s="27">
        <f t="shared" si="38"/>
        <v>96.0011096233291</v>
      </c>
      <c r="H159" s="28">
        <f t="shared" si="39"/>
        <v>224329.41000000015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>
        <v>30835.8</v>
      </c>
      <c r="D160" s="26">
        <v>51830</v>
      </c>
      <c r="E160" s="26">
        <v>45796.81</v>
      </c>
      <c r="F160" s="27">
        <f t="shared" si="37"/>
        <v>148.51831312954423</v>
      </c>
      <c r="G160" s="27">
        <f t="shared" si="38"/>
        <v>88.359656569554318</v>
      </c>
      <c r="H160" s="28">
        <f t="shared" si="39"/>
        <v>14961.009999999998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187261737.31</v>
      </c>
      <c r="D161" s="18">
        <v>497185814</v>
      </c>
      <c r="E161" s="18">
        <v>465208133.38</v>
      </c>
      <c r="F161" s="19">
        <f t="shared" si="37"/>
        <v>248.42668879541435</v>
      </c>
      <c r="G161" s="19">
        <f t="shared" si="38"/>
        <v>93.568263671336368</v>
      </c>
      <c r="H161" s="20">
        <f t="shared" si="39"/>
        <v>277946396.06999999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186726414.24000001</v>
      </c>
      <c r="D162" s="26">
        <v>496026191</v>
      </c>
      <c r="E162" s="26">
        <v>464099076.38</v>
      </c>
      <c r="F162" s="27">
        <f t="shared" si="37"/>
        <v>248.54495185854751</v>
      </c>
      <c r="G162" s="27">
        <f t="shared" si="38"/>
        <v>93.563421609727058</v>
      </c>
      <c r="H162" s="28">
        <f t="shared" si="39"/>
        <v>277372662.13999999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>
        <v>535323.06999999995</v>
      </c>
      <c r="D163" s="26">
        <v>1159623</v>
      </c>
      <c r="E163" s="26">
        <v>1109057</v>
      </c>
      <c r="F163" s="27">
        <f t="shared" si="37"/>
        <v>207.1752670775052</v>
      </c>
      <c r="G163" s="27">
        <f t="shared" si="38"/>
        <v>95.639444888554294</v>
      </c>
      <c r="H163" s="28">
        <f t="shared" si="39"/>
        <v>573733.93000000005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15617998.880000001</v>
      </c>
      <c r="D164" s="18">
        <v>31096826</v>
      </c>
      <c r="E164" s="18">
        <v>32613070.469999999</v>
      </c>
      <c r="F164" s="19">
        <f t="shared" si="37"/>
        <v>208.81721608882583</v>
      </c>
      <c r="G164" s="19">
        <f t="shared" si="38"/>
        <v>104.87588177005588</v>
      </c>
      <c r="H164" s="20">
        <f t="shared" si="39"/>
        <v>16995071.589999996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14955765.59</v>
      </c>
      <c r="D165" s="26">
        <v>20572585</v>
      </c>
      <c r="E165" s="26">
        <v>21123276.379999999</v>
      </c>
      <c r="F165" s="27">
        <f t="shared" si="37"/>
        <v>141.23834886877228</v>
      </c>
      <c r="G165" s="27">
        <f t="shared" si="38"/>
        <v>102.67682150784647</v>
      </c>
      <c r="H165" s="28">
        <f t="shared" si="39"/>
        <v>6167510.7899999991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662233.29</v>
      </c>
      <c r="D166" s="26">
        <v>10524241</v>
      </c>
      <c r="E166" s="26">
        <v>11489794.09</v>
      </c>
      <c r="F166" s="27">
        <f t="shared" si="37"/>
        <v>1735.0070229782616</v>
      </c>
      <c r="G166" s="27">
        <f t="shared" si="38"/>
        <v>109.1745627071824</v>
      </c>
      <c r="H166" s="28">
        <f t="shared" si="39"/>
        <v>10827560.800000001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25459141.899999999</v>
      </c>
      <c r="D167" s="18">
        <v>45781517</v>
      </c>
      <c r="E167" s="18">
        <v>44449518.25</v>
      </c>
      <c r="F167" s="19">
        <f t="shared" si="37"/>
        <v>174.59158059840186</v>
      </c>
      <c r="G167" s="19">
        <f t="shared" si="38"/>
        <v>97.090531644025688</v>
      </c>
      <c r="H167" s="20">
        <f t="shared" si="39"/>
        <v>18990376.350000001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20716913.699999999</v>
      </c>
      <c r="D168" s="26">
        <v>24134390</v>
      </c>
      <c r="E168" s="26">
        <v>22409323.829999998</v>
      </c>
      <c r="F168" s="27">
        <f t="shared" si="37"/>
        <v>108.16921938522145</v>
      </c>
      <c r="G168" s="27">
        <f t="shared" si="38"/>
        <v>92.852248720601594</v>
      </c>
      <c r="H168" s="28">
        <f t="shared" si="39"/>
        <v>1692410.129999999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4742228.2</v>
      </c>
      <c r="D169" s="26">
        <v>21647127</v>
      </c>
      <c r="E169" s="26">
        <v>22040194.420000002</v>
      </c>
      <c r="F169" s="27">
        <f t="shared" si="37"/>
        <v>464.7645260934512</v>
      </c>
      <c r="G169" s="27">
        <f t="shared" si="38"/>
        <v>101.81579486275479</v>
      </c>
      <c r="H169" s="28">
        <f t="shared" si="39"/>
        <v>17297966.220000003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17339841.809999999</v>
      </c>
      <c r="D170" s="18">
        <v>22004314</v>
      </c>
      <c r="E170" s="18">
        <v>22239134.109999999</v>
      </c>
      <c r="F170" s="19">
        <f t="shared" si="37"/>
        <v>128.25453861507864</v>
      </c>
      <c r="G170" s="19">
        <f t="shared" si="38"/>
        <v>101.06715487699367</v>
      </c>
      <c r="H170" s="20">
        <f t="shared" si="39"/>
        <v>4899292.3000000007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10441410.449999999</v>
      </c>
      <c r="D171" s="26">
        <v>11845728</v>
      </c>
      <c r="E171" s="26">
        <v>11771926.369999999</v>
      </c>
      <c r="F171" s="27">
        <f t="shared" si="37"/>
        <v>112.74268382007719</v>
      </c>
      <c r="G171" s="27">
        <f t="shared" si="38"/>
        <v>99.376976830803471</v>
      </c>
      <c r="H171" s="28">
        <f t="shared" si="39"/>
        <v>1330515.92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6898431.3600000003</v>
      </c>
      <c r="D172" s="26">
        <v>10158586</v>
      </c>
      <c r="E172" s="26">
        <v>10467207.74</v>
      </c>
      <c r="F172" s="27">
        <f t="shared" si="37"/>
        <v>151.73315778269915</v>
      </c>
      <c r="G172" s="27">
        <f t="shared" si="38"/>
        <v>103.03803836478818</v>
      </c>
      <c r="H172" s="28">
        <f t="shared" si="39"/>
        <v>3568776.38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484302.87</v>
      </c>
      <c r="D173" s="18">
        <v>601650</v>
      </c>
      <c r="E173" s="18">
        <v>585825.48</v>
      </c>
      <c r="F173" s="19">
        <f t="shared" si="37"/>
        <v>120.96262819999394</v>
      </c>
      <c r="G173" s="19">
        <f t="shared" si="38"/>
        <v>97.369813014210919</v>
      </c>
      <c r="H173" s="20">
        <f t="shared" si="39"/>
        <v>101522.60999999999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442042.08</v>
      </c>
      <c r="D174" s="26">
        <v>562021</v>
      </c>
      <c r="E174" s="26">
        <v>553074.6</v>
      </c>
      <c r="F174" s="27">
        <f t="shared" si="37"/>
        <v>125.11808830507718</v>
      </c>
      <c r="G174" s="27">
        <f t="shared" si="38"/>
        <v>98.40817336007018</v>
      </c>
      <c r="H174" s="28">
        <f t="shared" si="39"/>
        <v>111032.51999999996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42260.79</v>
      </c>
      <c r="D175" s="26">
        <v>39629</v>
      </c>
      <c r="E175" s="26">
        <v>32750.880000000001</v>
      </c>
      <c r="F175" s="27">
        <f t="shared" si="37"/>
        <v>77.497084176609093</v>
      </c>
      <c r="G175" s="27">
        <f t="shared" si="38"/>
        <v>82.643720507709006</v>
      </c>
      <c r="H175" s="28">
        <f t="shared" si="39"/>
        <v>-9509.91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17201081.93</v>
      </c>
      <c r="D176" s="18">
        <v>30184143</v>
      </c>
      <c r="E176" s="18">
        <v>29852314.07</v>
      </c>
      <c r="F176" s="19">
        <f t="shared" si="37"/>
        <v>173.54904878358428</v>
      </c>
      <c r="G176" s="19">
        <f t="shared" si="38"/>
        <v>98.900651477830593</v>
      </c>
      <c r="H176" s="20">
        <f t="shared" si="39"/>
        <v>12651232.140000001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16158315.35</v>
      </c>
      <c r="D177" s="26">
        <v>18941046</v>
      </c>
      <c r="E177" s="26">
        <v>17590829</v>
      </c>
      <c r="F177" s="27">
        <f t="shared" si="37"/>
        <v>108.86548887659877</v>
      </c>
      <c r="G177" s="27">
        <f t="shared" si="38"/>
        <v>92.871476052589713</v>
      </c>
      <c r="H177" s="28">
        <f t="shared" si="39"/>
        <v>1432513.6500000004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1042766.58</v>
      </c>
      <c r="D178" s="26">
        <v>11243097</v>
      </c>
      <c r="E178" s="26">
        <v>12261485.07</v>
      </c>
      <c r="F178" s="27">
        <f t="shared" si="37"/>
        <v>1175.8609553827475</v>
      </c>
      <c r="G178" s="27">
        <f t="shared" si="38"/>
        <v>109.05789632518514</v>
      </c>
      <c r="H178" s="28">
        <f t="shared" si="39"/>
        <v>11218718.49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17716009.489999998</v>
      </c>
      <c r="D179" s="18">
        <v>24977692</v>
      </c>
      <c r="E179" s="18">
        <v>23423994.460000001</v>
      </c>
      <c r="F179" s="19">
        <f t="shared" si="37"/>
        <v>132.21936053501179</v>
      </c>
      <c r="G179" s="19">
        <f t="shared" si="38"/>
        <v>93.779659305591565</v>
      </c>
      <c r="H179" s="20">
        <f t="shared" si="39"/>
        <v>5707984.9700000025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17702737.210000001</v>
      </c>
      <c r="D180" s="26">
        <v>24964420</v>
      </c>
      <c r="E180" s="26">
        <v>23410722.460000001</v>
      </c>
      <c r="F180" s="27">
        <f t="shared" si="37"/>
        <v>132.24351795029554</v>
      </c>
      <c r="G180" s="27">
        <f t="shared" si="38"/>
        <v>93.776352344656928</v>
      </c>
      <c r="H180" s="28">
        <f t="shared" si="39"/>
        <v>5707985.25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>
        <v>13272.28</v>
      </c>
      <c r="D181" s="26">
        <v>13272</v>
      </c>
      <c r="E181" s="26">
        <v>13272</v>
      </c>
      <c r="F181" s="27">
        <f t="shared" ref="F181" si="40">IF(C181=0,"x",E181/C181*100)</f>
        <v>99.997890339866245</v>
      </c>
      <c r="G181" s="27">
        <f t="shared" ref="G181" si="41">IF(D181=0,"x",E181/D181*100)</f>
        <v>100</v>
      </c>
      <c r="H181" s="28">
        <f t="shared" ref="H181" si="42">+E181-C181</f>
        <v>-0.28000000000065484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1374615.93</v>
      </c>
      <c r="D182" s="18">
        <v>3619939</v>
      </c>
      <c r="E182" s="18">
        <v>3585578.6</v>
      </c>
      <c r="F182" s="19">
        <f t="shared" si="37"/>
        <v>260.84221212247991</v>
      </c>
      <c r="G182" s="19">
        <f t="shared" si="38"/>
        <v>99.050801684779771</v>
      </c>
      <c r="H182" s="20">
        <f t="shared" si="39"/>
        <v>2210962.67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449722.26</v>
      </c>
      <c r="D183" s="26">
        <v>535243</v>
      </c>
      <c r="E183" s="26">
        <v>505277.24</v>
      </c>
      <c r="F183" s="27">
        <f t="shared" si="37"/>
        <v>112.35317549102417</v>
      </c>
      <c r="G183" s="27">
        <f t="shared" si="38"/>
        <v>94.401466249908921</v>
      </c>
      <c r="H183" s="28">
        <f t="shared" si="39"/>
        <v>55554.979999999981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>
        <v>924893.67</v>
      </c>
      <c r="D184" s="26">
        <v>3084696</v>
      </c>
      <c r="E184" s="26">
        <v>3080301.36</v>
      </c>
      <c r="F184" s="27">
        <f t="shared" si="37"/>
        <v>333.04383627147104</v>
      </c>
      <c r="G184" s="27">
        <f t="shared" si="38"/>
        <v>99.857534097363228</v>
      </c>
      <c r="H184" s="28">
        <f t="shared" si="39"/>
        <v>2155407.69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6498665.8099999996</v>
      </c>
      <c r="D185" s="18">
        <v>8863148</v>
      </c>
      <c r="E185" s="18">
        <v>7537257.4400000004</v>
      </c>
      <c r="F185" s="19">
        <f t="shared" si="37"/>
        <v>115.98161315514702</v>
      </c>
      <c r="G185" s="19">
        <f t="shared" si="38"/>
        <v>85.040410472667276</v>
      </c>
      <c r="H185" s="20">
        <f t="shared" si="39"/>
        <v>1038591.6300000008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6465710.5599999996</v>
      </c>
      <c r="D186" s="26">
        <v>8611636</v>
      </c>
      <c r="E186" s="26">
        <v>7467963.7699999996</v>
      </c>
      <c r="F186" s="27">
        <f t="shared" si="37"/>
        <v>115.50105283401366</v>
      </c>
      <c r="G186" s="27">
        <f t="shared" si="38"/>
        <v>86.719454584471507</v>
      </c>
      <c r="H186" s="28">
        <f t="shared" si="39"/>
        <v>1002253.21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32955.25</v>
      </c>
      <c r="D187" s="26">
        <v>251512</v>
      </c>
      <c r="E187" s="26">
        <v>69293.67</v>
      </c>
      <c r="F187" s="27">
        <f t="shared" si="37"/>
        <v>210.26595155551848</v>
      </c>
      <c r="G187" s="27">
        <f t="shared" si="38"/>
        <v>27.550840516555869</v>
      </c>
      <c r="H187" s="28">
        <f t="shared" si="39"/>
        <v>36338.42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1040756886.41</v>
      </c>
      <c r="D188" s="18">
        <v>1277067205</v>
      </c>
      <c r="E188" s="18">
        <v>1163820909.25</v>
      </c>
      <c r="F188" s="19">
        <f t="shared" si="37"/>
        <v>111.82447355832529</v>
      </c>
      <c r="G188" s="19">
        <f t="shared" si="38"/>
        <v>91.132315096134661</v>
      </c>
      <c r="H188" s="20">
        <f t="shared" si="39"/>
        <v>123064022.84000003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995292830.28999996</v>
      </c>
      <c r="D189" s="18">
        <v>1207519756</v>
      </c>
      <c r="E189" s="18">
        <v>1097951982.9200001</v>
      </c>
      <c r="F189" s="19">
        <f t="shared" si="37"/>
        <v>110.31446721062868</v>
      </c>
      <c r="G189" s="19">
        <f t="shared" si="38"/>
        <v>90.926212798128333</v>
      </c>
      <c r="H189" s="20">
        <f t="shared" si="39"/>
        <v>102659152.63000011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989185108.64999998</v>
      </c>
      <c r="D190" s="26">
        <v>1201893531</v>
      </c>
      <c r="E190" s="26">
        <v>1093983149.5699999</v>
      </c>
      <c r="F190" s="27">
        <f t="shared" si="37"/>
        <v>110.59438117330981</v>
      </c>
      <c r="G190" s="27">
        <f t="shared" si="38"/>
        <v>91.021635557001758</v>
      </c>
      <c r="H190" s="28">
        <f t="shared" si="39"/>
        <v>104798040.91999996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6107721.6399999997</v>
      </c>
      <c r="D191" s="26">
        <v>5626225</v>
      </c>
      <c r="E191" s="26">
        <v>3968833.35</v>
      </c>
      <c r="F191" s="27">
        <f t="shared" si="37"/>
        <v>64.980586607087105</v>
      </c>
      <c r="G191" s="27">
        <f t="shared" si="38"/>
        <v>70.541674924127634</v>
      </c>
      <c r="H191" s="28">
        <f t="shared" si="39"/>
        <v>-2138888.2899999996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27270725.420000002</v>
      </c>
      <c r="D192" s="18">
        <v>34055686</v>
      </c>
      <c r="E192" s="18">
        <v>33404288.82</v>
      </c>
      <c r="F192" s="19">
        <f t="shared" si="37"/>
        <v>122.49138336269456</v>
      </c>
      <c r="G192" s="19">
        <f t="shared" si="38"/>
        <v>98.087258673925987</v>
      </c>
      <c r="H192" s="20">
        <f t="shared" si="39"/>
        <v>6133563.3999999985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26820979.5</v>
      </c>
      <c r="D193" s="26">
        <v>33638250</v>
      </c>
      <c r="E193" s="26">
        <v>33223347.539999999</v>
      </c>
      <c r="F193" s="27">
        <f t="shared" si="37"/>
        <v>123.87074655494963</v>
      </c>
      <c r="G193" s="27">
        <f t="shared" si="38"/>
        <v>98.766575371786587</v>
      </c>
      <c r="H193" s="28">
        <f t="shared" si="39"/>
        <v>6402368.0399999991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>
        <v>449745.91999999998</v>
      </c>
      <c r="D194" s="26">
        <v>417436</v>
      </c>
      <c r="E194" s="26">
        <v>180941.28</v>
      </c>
      <c r="F194" s="27">
        <f t="shared" si="37"/>
        <v>40.231889151990529</v>
      </c>
      <c r="G194" s="27">
        <f t="shared" si="38"/>
        <v>43.345873379392295</v>
      </c>
      <c r="H194" s="28">
        <f t="shared" si="39"/>
        <v>-268804.64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16249934.33</v>
      </c>
      <c r="D195" s="18">
        <v>17412672</v>
      </c>
      <c r="E195" s="18">
        <v>16822096.949999999</v>
      </c>
      <c r="F195" s="19">
        <f t="shared" si="37"/>
        <v>103.52101496769556</v>
      </c>
      <c r="G195" s="19">
        <f t="shared" si="38"/>
        <v>96.608360566373733</v>
      </c>
      <c r="H195" s="20">
        <f t="shared" si="39"/>
        <v>572162.61999999918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14571735.67</v>
      </c>
      <c r="D196" s="26">
        <v>15490459</v>
      </c>
      <c r="E196" s="26">
        <v>15530139.359999999</v>
      </c>
      <c r="F196" s="27">
        <f t="shared" si="37"/>
        <v>106.57714160965151</v>
      </c>
      <c r="G196" s="27">
        <f t="shared" si="38"/>
        <v>100.25616000145638</v>
      </c>
      <c r="H196" s="28">
        <f t="shared" si="39"/>
        <v>958403.68999999948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1678198.66</v>
      </c>
      <c r="D197" s="26">
        <v>1922213</v>
      </c>
      <c r="E197" s="26">
        <v>1291957.5900000001</v>
      </c>
      <c r="F197" s="27">
        <f t="shared" si="37"/>
        <v>76.984782600172025</v>
      </c>
      <c r="G197" s="27">
        <f t="shared" si="38"/>
        <v>67.211988993935648</v>
      </c>
      <c r="H197" s="28">
        <f t="shared" si="39"/>
        <v>-386241.06999999983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1943396.37</v>
      </c>
      <c r="D198" s="18">
        <v>3849830</v>
      </c>
      <c r="E198" s="18">
        <v>3828936.09</v>
      </c>
      <c r="F198" s="19">
        <f t="shared" ref="F198:F282" si="43">IF(C198=0,"x",E198/C198*100)</f>
        <v>197.02291046267621</v>
      </c>
      <c r="G198" s="19">
        <f t="shared" ref="G198:G282" si="44">IF(D198=0,"x",E198/D198*100)</f>
        <v>99.457277074572119</v>
      </c>
      <c r="H198" s="20">
        <f t="shared" ref="H198:H282" si="45">+E198-C198</f>
        <v>1885539.7199999997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1665196.61</v>
      </c>
      <c r="D199" s="26">
        <v>1927169</v>
      </c>
      <c r="E199" s="26">
        <v>1962324.75</v>
      </c>
      <c r="F199" s="27">
        <f t="shared" si="43"/>
        <v>117.84342690921044</v>
      </c>
      <c r="G199" s="27">
        <f t="shared" si="44"/>
        <v>101.82421728452459</v>
      </c>
      <c r="H199" s="28">
        <f t="shared" si="45"/>
        <v>297128.1399999999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278199.76</v>
      </c>
      <c r="D200" s="26">
        <v>1922661</v>
      </c>
      <c r="E200" s="26">
        <v>1866611.34</v>
      </c>
      <c r="F200" s="27">
        <f t="shared" ref="F200" si="46">IF(C200=0,"x",E200/C200*100)</f>
        <v>670.96080169156153</v>
      </c>
      <c r="G200" s="27">
        <f t="shared" ref="G200" si="47">IF(D200=0,"x",E200/D200*100)</f>
        <v>97.084787177770821</v>
      </c>
      <c r="H200" s="28">
        <f t="shared" ref="H200" si="48">+E200-C200</f>
        <v>1588411.58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14229261</v>
      </c>
      <c r="E201" s="18">
        <v>11813604.470000001</v>
      </c>
      <c r="F201" s="19" t="str">
        <f t="shared" ref="F201:F210" si="49">IF(C201=0,"x",E201/C201*100)</f>
        <v>x</v>
      </c>
      <c r="G201" s="19">
        <f t="shared" ref="G201:G210" si="50">IF(D201=0,"x",E201/D201*100)</f>
        <v>83.023317022577629</v>
      </c>
      <c r="H201" s="20">
        <f t="shared" ref="H201:H210" si="51">+E201-C201</f>
        <v>11813604.470000001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12361640</v>
      </c>
      <c r="E202" s="26">
        <v>10865631.02</v>
      </c>
      <c r="F202" s="27" t="str">
        <f t="shared" si="49"/>
        <v>x</v>
      </c>
      <c r="G202" s="27">
        <f t="shared" si="50"/>
        <v>87.897973246268293</v>
      </c>
      <c r="H202" s="28">
        <f t="shared" si="51"/>
        <v>10865631.02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1867621</v>
      </c>
      <c r="E203" s="26">
        <v>947973.45</v>
      </c>
      <c r="F203" s="27" t="str">
        <f t="shared" si="49"/>
        <v>x</v>
      </c>
      <c r="G203" s="27">
        <f t="shared" si="50"/>
        <v>50.758341762059857</v>
      </c>
      <c r="H203" s="28">
        <f t="shared" si="51"/>
        <v>947973.45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231324621.36000001</v>
      </c>
      <c r="D204" s="18">
        <v>407867797</v>
      </c>
      <c r="E204" s="26">
        <v>307723013.26999998</v>
      </c>
      <c r="F204" s="27">
        <f t="shared" si="49"/>
        <v>133.02648523137734</v>
      </c>
      <c r="G204" s="27">
        <f t="shared" si="50"/>
        <v>75.446753956405146</v>
      </c>
      <c r="H204" s="28">
        <f t="shared" si="51"/>
        <v>76398391.909999967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209813002.68000001</v>
      </c>
      <c r="D205" s="18">
        <v>382062327</v>
      </c>
      <c r="E205" s="26">
        <v>282526318.05000001</v>
      </c>
      <c r="F205" s="27">
        <f t="shared" si="49"/>
        <v>134.65624839319418</v>
      </c>
      <c r="G205" s="27">
        <f t="shared" si="50"/>
        <v>73.947703838907941</v>
      </c>
      <c r="H205" s="28">
        <f t="shared" si="51"/>
        <v>72713315.370000005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209646592.37</v>
      </c>
      <c r="D206" s="26">
        <v>381766892</v>
      </c>
      <c r="E206" s="26">
        <v>282339033.94</v>
      </c>
      <c r="F206" s="27">
        <f t="shared" si="49"/>
        <v>134.67380067962515</v>
      </c>
      <c r="G206" s="27">
        <f t="shared" si="50"/>
        <v>73.955871987977417</v>
      </c>
      <c r="H206" s="28">
        <f t="shared" si="51"/>
        <v>72692441.569999993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>
        <v>166410.31</v>
      </c>
      <c r="D207" s="26">
        <v>295435</v>
      </c>
      <c r="E207" s="26">
        <v>187284.11</v>
      </c>
      <c r="F207" s="27">
        <f t="shared" si="49"/>
        <v>112.54357377256252</v>
      </c>
      <c r="G207" s="27">
        <f t="shared" si="50"/>
        <v>63.392661668387284</v>
      </c>
      <c r="H207" s="28">
        <f t="shared" si="51"/>
        <v>20873.799999999988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9464931.6300000008</v>
      </c>
      <c r="D208" s="18">
        <v>10764470</v>
      </c>
      <c r="E208" s="26">
        <v>10676124.99</v>
      </c>
      <c r="F208" s="27">
        <f t="shared" si="49"/>
        <v>112.79664140585028</v>
      </c>
      <c r="G208" s="27">
        <f t="shared" si="50"/>
        <v>99.179290666423896</v>
      </c>
      <c r="H208" s="28">
        <f t="shared" si="51"/>
        <v>1211193.3599999994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9459628.6899999995</v>
      </c>
      <c r="D209" s="26">
        <v>10761482</v>
      </c>
      <c r="E209" s="26">
        <v>10673637.359999999</v>
      </c>
      <c r="F209" s="27">
        <f t="shared" si="49"/>
        <v>112.83357634621916</v>
      </c>
      <c r="G209" s="27">
        <f t="shared" si="50"/>
        <v>99.183712429198863</v>
      </c>
      <c r="H209" s="28">
        <f t="shared" si="51"/>
        <v>1214008.67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>
        <v>5302.94</v>
      </c>
      <c r="D210" s="26">
        <v>2988</v>
      </c>
      <c r="E210" s="26">
        <v>2487.63</v>
      </c>
      <c r="F210" s="27">
        <f t="shared" si="49"/>
        <v>46.91039310269398</v>
      </c>
      <c r="G210" s="27">
        <f t="shared" si="50"/>
        <v>83.25401606425703</v>
      </c>
      <c r="H210" s="28">
        <f t="shared" si="51"/>
        <v>-2815.3099999999995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12046687.050000001</v>
      </c>
      <c r="D211" s="18">
        <v>15041000</v>
      </c>
      <c r="E211" s="18">
        <v>14520570.23</v>
      </c>
      <c r="F211" s="19">
        <f t="shared" si="43"/>
        <v>120.53579685213123</v>
      </c>
      <c r="G211" s="19">
        <f t="shared" si="44"/>
        <v>96.539925736320725</v>
      </c>
      <c r="H211" s="20">
        <f t="shared" si="45"/>
        <v>2473883.1799999997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11579198.210000001</v>
      </c>
      <c r="D212" s="26">
        <v>14628500</v>
      </c>
      <c r="E212" s="26">
        <v>14155923.029999999</v>
      </c>
      <c r="F212" s="27">
        <f t="shared" si="43"/>
        <v>122.25305045538208</v>
      </c>
      <c r="G212" s="27">
        <f t="shared" si="44"/>
        <v>96.769477595105428</v>
      </c>
      <c r="H212" s="28">
        <f t="shared" si="45"/>
        <v>2576724.8199999984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467488.84</v>
      </c>
      <c r="D213" s="26">
        <v>412500</v>
      </c>
      <c r="E213" s="26">
        <v>364647.2</v>
      </c>
      <c r="F213" s="27">
        <f t="shared" si="43"/>
        <v>78.001263088975563</v>
      </c>
      <c r="G213" s="27">
        <f t="shared" si="44"/>
        <v>88.399321212121222</v>
      </c>
      <c r="H213" s="28">
        <f t="shared" si="45"/>
        <v>-102841.64000000001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1236303277.3099999</v>
      </c>
      <c r="D214" s="18">
        <v>1733941205</v>
      </c>
      <c r="E214" s="18">
        <v>1717830594.6199999</v>
      </c>
      <c r="F214" s="19">
        <f t="shared" si="43"/>
        <v>138.94896391100144</v>
      </c>
      <c r="G214" s="19">
        <f t="shared" si="44"/>
        <v>99.070867551128984</v>
      </c>
      <c r="H214" s="20">
        <f t="shared" si="45"/>
        <v>481527317.30999994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1084724424.8</v>
      </c>
      <c r="D215" s="18">
        <v>1538594987</v>
      </c>
      <c r="E215" s="18">
        <v>1549909185.75</v>
      </c>
      <c r="F215" s="19">
        <f t="shared" si="43"/>
        <v>142.88506373734234</v>
      </c>
      <c r="G215" s="19">
        <f t="shared" si="44"/>
        <v>100.73535913255904</v>
      </c>
      <c r="H215" s="20">
        <f t="shared" si="45"/>
        <v>465184760.95000005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1075485141.03</v>
      </c>
      <c r="D216" s="26">
        <v>1524169375</v>
      </c>
      <c r="E216" s="26">
        <v>1537556785.3699999</v>
      </c>
      <c r="F216" s="27">
        <f t="shared" si="43"/>
        <v>142.9640193724546</v>
      </c>
      <c r="G216" s="27">
        <f t="shared" si="44"/>
        <v>100.87834138315499</v>
      </c>
      <c r="H216" s="28">
        <f t="shared" si="45"/>
        <v>462071644.33999991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9239283.7699999996</v>
      </c>
      <c r="D217" s="26">
        <v>14425612</v>
      </c>
      <c r="E217" s="26">
        <v>12352400.380000001</v>
      </c>
      <c r="F217" s="27">
        <f t="shared" si="43"/>
        <v>133.69434998964212</v>
      </c>
      <c r="G217" s="27">
        <f t="shared" si="44"/>
        <v>85.628258821878759</v>
      </c>
      <c r="H217" s="28">
        <f t="shared" si="45"/>
        <v>3113116.6100000013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65519986.590000004</v>
      </c>
      <c r="D218" s="18">
        <v>68661546</v>
      </c>
      <c r="E218" s="18">
        <v>68650117.180000007</v>
      </c>
      <c r="F218" s="19">
        <f t="shared" si="43"/>
        <v>104.7773675681395</v>
      </c>
      <c r="G218" s="19">
        <f t="shared" si="44"/>
        <v>99.983354846102657</v>
      </c>
      <c r="H218" s="20">
        <f t="shared" si="45"/>
        <v>3130130.5900000036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65460734.799999997</v>
      </c>
      <c r="D219" s="26">
        <v>68222059</v>
      </c>
      <c r="E219" s="26">
        <v>68210634.180000007</v>
      </c>
      <c r="F219" s="27">
        <f t="shared" si="43"/>
        <v>104.20083793498758</v>
      </c>
      <c r="G219" s="27">
        <f t="shared" si="44"/>
        <v>99.983253481106473</v>
      </c>
      <c r="H219" s="28">
        <f t="shared" si="45"/>
        <v>2749899.3800000101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>
        <v>59251.79</v>
      </c>
      <c r="D220" s="26">
        <v>439487</v>
      </c>
      <c r="E220" s="26">
        <v>439483</v>
      </c>
      <c r="F220" s="27">
        <f t="shared" si="43"/>
        <v>741.72105180282313</v>
      </c>
      <c r="G220" s="27">
        <f t="shared" si="44"/>
        <v>99.999089847936347</v>
      </c>
      <c r="H220" s="28">
        <f t="shared" si="45"/>
        <v>380231.21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2868090.52</v>
      </c>
      <c r="D221" s="18">
        <v>4110804</v>
      </c>
      <c r="E221" s="18">
        <v>2890899.37</v>
      </c>
      <c r="F221" s="19">
        <f t="shared" si="43"/>
        <v>100.79526255677594</v>
      </c>
      <c r="G221" s="19">
        <f t="shared" si="44"/>
        <v>70.324427289649421</v>
      </c>
      <c r="H221" s="20">
        <f t="shared" si="45"/>
        <v>22808.850000000093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2677928.77</v>
      </c>
      <c r="D222" s="26">
        <v>3634857</v>
      </c>
      <c r="E222" s="26">
        <v>2703314.39</v>
      </c>
      <c r="F222" s="27">
        <f t="shared" si="43"/>
        <v>100.94795725279877</v>
      </c>
      <c r="G222" s="27">
        <f t="shared" si="44"/>
        <v>74.371959887280298</v>
      </c>
      <c r="H222" s="28">
        <f t="shared" si="45"/>
        <v>25385.620000000112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190161.75</v>
      </c>
      <c r="D223" s="26">
        <v>475947</v>
      </c>
      <c r="E223" s="26">
        <v>187584.98</v>
      </c>
      <c r="F223" s="27">
        <f t="shared" si="43"/>
        <v>98.644958831100368</v>
      </c>
      <c r="G223" s="27">
        <f t="shared" si="44"/>
        <v>39.412997665706477</v>
      </c>
      <c r="H223" s="28">
        <f t="shared" si="45"/>
        <v>-2576.7699999999895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12563603</v>
      </c>
      <c r="D224" s="18">
        <v>15893724</v>
      </c>
      <c r="E224" s="18">
        <v>13762106.710000001</v>
      </c>
      <c r="F224" s="19">
        <f t="shared" ref="F224:F226" si="52">IF(C224=0,"x",E224/C224*100)</f>
        <v>109.53949046304632</v>
      </c>
      <c r="G224" s="19">
        <f t="shared" ref="G224:G226" si="53">IF(D224=0,"x",E224/D224*100)</f>
        <v>86.588308127157617</v>
      </c>
      <c r="H224" s="20">
        <f t="shared" ref="H224:H226" si="54">+E224-C224</f>
        <v>1198503.7100000009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11184165.23</v>
      </c>
      <c r="D225" s="26">
        <v>13566558</v>
      </c>
      <c r="E225" s="26">
        <v>12024635.6</v>
      </c>
      <c r="F225" s="27">
        <f t="shared" si="52"/>
        <v>107.51482433168596</v>
      </c>
      <c r="G225" s="27">
        <f t="shared" si="53"/>
        <v>88.634387587477974</v>
      </c>
      <c r="H225" s="28">
        <f t="shared" si="54"/>
        <v>840470.36999999918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1379437.77</v>
      </c>
      <c r="D226" s="26">
        <v>2327166</v>
      </c>
      <c r="E226" s="26">
        <v>1737471.11</v>
      </c>
      <c r="F226" s="27">
        <f t="shared" si="52"/>
        <v>125.95501934095947</v>
      </c>
      <c r="G226" s="27">
        <f t="shared" si="53"/>
        <v>74.660385636435052</v>
      </c>
      <c r="H226" s="28">
        <f t="shared" si="54"/>
        <v>358033.34000000008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698605.66</v>
      </c>
      <c r="D227" s="18">
        <v>962795</v>
      </c>
      <c r="E227" s="18">
        <v>921191.85</v>
      </c>
      <c r="F227" s="19">
        <f t="shared" si="43"/>
        <v>131.86149250494191</v>
      </c>
      <c r="G227" s="19">
        <f t="shared" si="44"/>
        <v>95.678919188404592</v>
      </c>
      <c r="H227" s="20">
        <f t="shared" si="45"/>
        <v>222586.18999999994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676135.07</v>
      </c>
      <c r="D228" s="26">
        <v>946327</v>
      </c>
      <c r="E228" s="26">
        <v>905203.6</v>
      </c>
      <c r="F228" s="27">
        <f t="shared" si="43"/>
        <v>133.87910791256547</v>
      </c>
      <c r="G228" s="27">
        <f t="shared" si="44"/>
        <v>95.6544196667748</v>
      </c>
      <c r="H228" s="28">
        <f t="shared" si="45"/>
        <v>229068.53000000003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22470.59</v>
      </c>
      <c r="D229" s="26">
        <v>16468</v>
      </c>
      <c r="E229" s="26">
        <v>15988.25</v>
      </c>
      <c r="F229" s="27">
        <f t="shared" si="43"/>
        <v>71.151892317914218</v>
      </c>
      <c r="G229" s="27">
        <f t="shared" si="44"/>
        <v>97.086774350255041</v>
      </c>
      <c r="H229" s="28">
        <f t="shared" si="45"/>
        <v>-6482.34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503038.94</v>
      </c>
      <c r="D230" s="18">
        <v>620324</v>
      </c>
      <c r="E230" s="18">
        <v>608411.9</v>
      </c>
      <c r="F230" s="19">
        <f t="shared" si="43"/>
        <v>120.94727696428431</v>
      </c>
      <c r="G230" s="19">
        <f t="shared" si="44"/>
        <v>98.079697061535583</v>
      </c>
      <c r="H230" s="20">
        <f t="shared" si="45"/>
        <v>105372.96000000002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497682.58</v>
      </c>
      <c r="D231" s="26">
        <v>590818</v>
      </c>
      <c r="E231" s="26">
        <v>580520.18999999994</v>
      </c>
      <c r="F231" s="27">
        <f t="shared" si="43"/>
        <v>116.64466737011368</v>
      </c>
      <c r="G231" s="27">
        <f t="shared" si="44"/>
        <v>98.257025006008618</v>
      </c>
      <c r="H231" s="28">
        <f t="shared" si="45"/>
        <v>82837.609999999928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5356.36</v>
      </c>
      <c r="D232" s="26">
        <v>29506</v>
      </c>
      <c r="E232" s="26">
        <v>27891.71</v>
      </c>
      <c r="F232" s="27">
        <f t="shared" si="43"/>
        <v>520.72134807966609</v>
      </c>
      <c r="G232" s="27">
        <f t="shared" si="44"/>
        <v>94.528943265776448</v>
      </c>
      <c r="H232" s="28">
        <f t="shared" si="45"/>
        <v>22535.35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8865900.2400000002</v>
      </c>
      <c r="D233" s="18">
        <v>11326270</v>
      </c>
      <c r="E233" s="18">
        <v>10337158.449999999</v>
      </c>
      <c r="F233" s="19">
        <f t="shared" si="43"/>
        <v>116.59457212660898</v>
      </c>
      <c r="G233" s="19">
        <f t="shared" si="44"/>
        <v>91.267102497115104</v>
      </c>
      <c r="H233" s="20">
        <f t="shared" si="45"/>
        <v>1471258.209999999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8755110.9499999993</v>
      </c>
      <c r="D234" s="26">
        <v>11142129</v>
      </c>
      <c r="E234" s="26">
        <v>10154126.970000001</v>
      </c>
      <c r="F234" s="27">
        <f t="shared" si="43"/>
        <v>115.97942079763138</v>
      </c>
      <c r="G234" s="27">
        <f t="shared" si="44"/>
        <v>91.132735673765765</v>
      </c>
      <c r="H234" s="28">
        <f t="shared" si="45"/>
        <v>1399016.0200000014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>
        <v>110789.29</v>
      </c>
      <c r="D235" s="26">
        <v>184141</v>
      </c>
      <c r="E235" s="26">
        <v>183031.48</v>
      </c>
      <c r="F235" s="27">
        <f t="shared" si="43"/>
        <v>165.20683542605968</v>
      </c>
      <c r="G235" s="27">
        <f t="shared" si="44"/>
        <v>99.397461727697802</v>
      </c>
      <c r="H235" s="28">
        <f t="shared" si="45"/>
        <v>72242.190000000017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1702891.81</v>
      </c>
      <c r="D236" s="18">
        <v>2222815</v>
      </c>
      <c r="E236" s="18">
        <v>2040234.15</v>
      </c>
      <c r="F236" s="19">
        <f t="shared" ref="F236:F265" si="55">IF(C236=0,"x",E236/C236*100)</f>
        <v>119.80996901969949</v>
      </c>
      <c r="G236" s="19">
        <f t="shared" ref="G236:G265" si="56">IF(D236=0,"x",E236/D236*100)</f>
        <v>91.786052820410148</v>
      </c>
      <c r="H236" s="20">
        <f t="shared" ref="H236:H265" si="57">+E236-C236</f>
        <v>337342.33999999985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1114432.97</v>
      </c>
      <c r="D237" s="26">
        <v>736104</v>
      </c>
      <c r="E237" s="26">
        <v>688925.52</v>
      </c>
      <c r="F237" s="27">
        <f t="shared" si="55"/>
        <v>61.818479760160002</v>
      </c>
      <c r="G237" s="27">
        <f t="shared" si="56"/>
        <v>93.590786084575001</v>
      </c>
      <c r="H237" s="28">
        <f t="shared" si="57"/>
        <v>-425507.44999999995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>
        <v>588458.84</v>
      </c>
      <c r="D238" s="26">
        <v>1486711</v>
      </c>
      <c r="E238" s="26">
        <v>1351308.63</v>
      </c>
      <c r="F238" s="27">
        <f t="shared" si="55"/>
        <v>229.6351992944825</v>
      </c>
      <c r="G238" s="27">
        <f t="shared" si="56"/>
        <v>90.892488856274014</v>
      </c>
      <c r="H238" s="28">
        <f t="shared" si="57"/>
        <v>762849.78999999992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5327466.83</v>
      </c>
      <c r="D239" s="18">
        <v>5060769</v>
      </c>
      <c r="E239" s="18">
        <v>4483743.78</v>
      </c>
      <c r="F239" s="19">
        <f t="shared" si="55"/>
        <v>84.162772347096904</v>
      </c>
      <c r="G239" s="19">
        <f t="shared" si="56"/>
        <v>88.598072348293329</v>
      </c>
      <c r="H239" s="20">
        <f t="shared" si="57"/>
        <v>-843723.04999999981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1646541.11</v>
      </c>
      <c r="D240" s="26">
        <v>1834636</v>
      </c>
      <c r="E240" s="26">
        <v>1648517.09</v>
      </c>
      <c r="F240" s="27">
        <f t="shared" si="55"/>
        <v>100.12000793590875</v>
      </c>
      <c r="G240" s="27">
        <f t="shared" si="56"/>
        <v>89.855267747934747</v>
      </c>
      <c r="H240" s="28">
        <f t="shared" si="57"/>
        <v>1975.9799999999814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3680925.72</v>
      </c>
      <c r="D241" s="26">
        <v>3226133</v>
      </c>
      <c r="E241" s="26">
        <v>2835226.69</v>
      </c>
      <c r="F241" s="27">
        <f t="shared" si="55"/>
        <v>77.024827602334767</v>
      </c>
      <c r="G241" s="27">
        <f t="shared" si="56"/>
        <v>87.883130980650819</v>
      </c>
      <c r="H241" s="28">
        <f t="shared" si="57"/>
        <v>-845699.03000000026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9656488.2799999993</v>
      </c>
      <c r="D242" s="18">
        <v>14909673</v>
      </c>
      <c r="E242" s="18">
        <v>9848243.1400000006</v>
      </c>
      <c r="F242" s="19">
        <f t="shared" si="55"/>
        <v>101.98576184674873</v>
      </c>
      <c r="G242" s="19">
        <f t="shared" si="56"/>
        <v>66.052710478626864</v>
      </c>
      <c r="H242" s="20">
        <f t="shared" si="57"/>
        <v>191754.86000000127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3591591.05</v>
      </c>
      <c r="D243" s="26">
        <v>4408984</v>
      </c>
      <c r="E243" s="26">
        <v>4119186.82</v>
      </c>
      <c r="F243" s="27">
        <f t="shared" si="55"/>
        <v>114.68975066078306</v>
      </c>
      <c r="G243" s="27">
        <f t="shared" si="56"/>
        <v>93.427121078234805</v>
      </c>
      <c r="H243" s="28">
        <f t="shared" si="57"/>
        <v>527595.77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6064897.2300000004</v>
      </c>
      <c r="D244" s="26">
        <v>10500689</v>
      </c>
      <c r="E244" s="26">
        <v>5729056.3200000003</v>
      </c>
      <c r="F244" s="27">
        <f t="shared" si="55"/>
        <v>94.462545740449428</v>
      </c>
      <c r="G244" s="27">
        <f t="shared" si="56"/>
        <v>54.558861042356369</v>
      </c>
      <c r="H244" s="28">
        <f t="shared" si="57"/>
        <v>-335840.91000000015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1559063.51</v>
      </c>
      <c r="D245" s="18">
        <v>4496450</v>
      </c>
      <c r="E245" s="18">
        <v>3315005.17</v>
      </c>
      <c r="F245" s="19">
        <f t="shared" si="55"/>
        <v>212.6279749822379</v>
      </c>
      <c r="G245" s="19">
        <f t="shared" si="56"/>
        <v>73.724942343404237</v>
      </c>
      <c r="H245" s="20">
        <f t="shared" si="57"/>
        <v>1755941.66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831147.19</v>
      </c>
      <c r="D246" s="26">
        <v>1444847</v>
      </c>
      <c r="E246" s="26">
        <v>1132465.23</v>
      </c>
      <c r="F246" s="27">
        <f t="shared" si="55"/>
        <v>136.25327061503992</v>
      </c>
      <c r="G246" s="27">
        <f t="shared" si="56"/>
        <v>78.379595209735015</v>
      </c>
      <c r="H246" s="28">
        <f t="shared" si="57"/>
        <v>301318.04000000004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>
        <v>727916.32</v>
      </c>
      <c r="D247" s="26">
        <v>3051603</v>
      </c>
      <c r="E247" s="26">
        <v>2182539.94</v>
      </c>
      <c r="F247" s="27">
        <f t="shared" si="55"/>
        <v>299.83390673257611</v>
      </c>
      <c r="G247" s="27">
        <f t="shared" si="56"/>
        <v>71.521096944786066</v>
      </c>
      <c r="H247" s="28">
        <f t="shared" si="57"/>
        <v>1454623.62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4183896.98</v>
      </c>
      <c r="D248" s="18">
        <v>6879666</v>
      </c>
      <c r="E248" s="18">
        <v>6190420.1600000001</v>
      </c>
      <c r="F248" s="19">
        <f t="shared" si="55"/>
        <v>147.95823581679107</v>
      </c>
      <c r="G248" s="19">
        <f t="shared" si="56"/>
        <v>89.981405492650367</v>
      </c>
      <c r="H248" s="20">
        <f t="shared" si="57"/>
        <v>2006523.1800000002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2644295.61</v>
      </c>
      <c r="D249" s="26">
        <v>5303670</v>
      </c>
      <c r="E249" s="26">
        <v>4771731.53</v>
      </c>
      <c r="F249" s="27">
        <f t="shared" si="55"/>
        <v>180.4537855735426</v>
      </c>
      <c r="G249" s="27">
        <f t="shared" si="56"/>
        <v>89.970370139921982</v>
      </c>
      <c r="H249" s="28">
        <f t="shared" si="57"/>
        <v>2127435.9200000004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1539601.37</v>
      </c>
      <c r="D250" s="26">
        <v>1575996</v>
      </c>
      <c r="E250" s="26">
        <v>1418688.63</v>
      </c>
      <c r="F250" s="27">
        <f t="shared" si="55"/>
        <v>92.146490490587169</v>
      </c>
      <c r="G250" s="27">
        <f t="shared" si="56"/>
        <v>90.018542559752674</v>
      </c>
      <c r="H250" s="28">
        <f t="shared" si="57"/>
        <v>-120912.74000000022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23843148.07</v>
      </c>
      <c r="D251" s="18">
        <v>32048150</v>
      </c>
      <c r="E251" s="18">
        <v>27913879.460000001</v>
      </c>
      <c r="F251" s="19">
        <f t="shared" si="55"/>
        <v>117.07296107900235</v>
      </c>
      <c r="G251" s="19">
        <f t="shared" si="56"/>
        <v>87.099815309152021</v>
      </c>
      <c r="H251" s="20">
        <f t="shared" si="57"/>
        <v>4070731.3900000006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12466328.220000001</v>
      </c>
      <c r="D252" s="26">
        <v>16043903</v>
      </c>
      <c r="E252" s="26">
        <v>13542216.99</v>
      </c>
      <c r="F252" s="27">
        <f t="shared" si="55"/>
        <v>108.63035812159933</v>
      </c>
      <c r="G252" s="27">
        <f t="shared" si="56"/>
        <v>84.407247974510952</v>
      </c>
      <c r="H252" s="28">
        <f t="shared" si="57"/>
        <v>1075888.7699999996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11376819.85</v>
      </c>
      <c r="D253" s="26">
        <v>16004247</v>
      </c>
      <c r="E253" s="26">
        <v>14371662.470000001</v>
      </c>
      <c r="F253" s="27">
        <f t="shared" si="55"/>
        <v>126.32407526431915</v>
      </c>
      <c r="G253" s="27">
        <f t="shared" si="56"/>
        <v>89.799054400997434</v>
      </c>
      <c r="H253" s="28">
        <f t="shared" si="57"/>
        <v>2994842.620000001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3073494.03</v>
      </c>
      <c r="D254" s="18">
        <v>13466871</v>
      </c>
      <c r="E254" s="18">
        <v>5269841.17</v>
      </c>
      <c r="F254" s="19">
        <f t="shared" si="55"/>
        <v>171.46092097663845</v>
      </c>
      <c r="G254" s="19">
        <f t="shared" si="56"/>
        <v>39.131890177012906</v>
      </c>
      <c r="H254" s="20">
        <f t="shared" si="57"/>
        <v>2196347.14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635425.87</v>
      </c>
      <c r="D255" s="26">
        <v>954154</v>
      </c>
      <c r="E255" s="26">
        <v>635666.06999999995</v>
      </c>
      <c r="F255" s="27">
        <f t="shared" si="55"/>
        <v>100.03780141969982</v>
      </c>
      <c r="G255" s="27">
        <f t="shared" si="56"/>
        <v>66.62090920333614</v>
      </c>
      <c r="H255" s="28">
        <f t="shared" si="57"/>
        <v>240.19999999995343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2438068.16</v>
      </c>
      <c r="D256" s="26">
        <v>12512717</v>
      </c>
      <c r="E256" s="26">
        <v>4634175.0999999996</v>
      </c>
      <c r="F256" s="27">
        <f t="shared" si="55"/>
        <v>190.07569911417076</v>
      </c>
      <c r="G256" s="27">
        <f t="shared" si="56"/>
        <v>37.035722137725962</v>
      </c>
      <c r="H256" s="28">
        <f t="shared" si="57"/>
        <v>2196106.9399999995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6802847.7800000003</v>
      </c>
      <c r="D257" s="18">
        <v>7471255</v>
      </c>
      <c r="E257" s="18">
        <v>6239400.1100000003</v>
      </c>
      <c r="F257" s="19">
        <f t="shared" si="55"/>
        <v>91.717473501957443</v>
      </c>
      <c r="G257" s="19">
        <f t="shared" si="56"/>
        <v>83.512075414371495</v>
      </c>
      <c r="H257" s="20">
        <f t="shared" si="57"/>
        <v>-563447.66999999993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4529624.99</v>
      </c>
      <c r="D258" s="26">
        <v>5722506</v>
      </c>
      <c r="E258" s="26">
        <v>5136112.09</v>
      </c>
      <c r="F258" s="27">
        <f t="shared" si="55"/>
        <v>113.38934462210301</v>
      </c>
      <c r="G258" s="27">
        <f t="shared" si="56"/>
        <v>89.752847616061914</v>
      </c>
      <c r="H258" s="28">
        <f t="shared" si="57"/>
        <v>606487.09999999963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2273222.79</v>
      </c>
      <c r="D259" s="26">
        <v>1748749</v>
      </c>
      <c r="E259" s="26">
        <v>1103288.02</v>
      </c>
      <c r="F259" s="27">
        <f t="shared" si="55"/>
        <v>48.534091108597408</v>
      </c>
      <c r="G259" s="27">
        <f t="shared" si="56"/>
        <v>63.090130144463274</v>
      </c>
      <c r="H259" s="28">
        <f t="shared" si="57"/>
        <v>-1169934.77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2050956.72</v>
      </c>
      <c r="D260" s="18">
        <v>3309555</v>
      </c>
      <c r="E260" s="18">
        <v>2536916.91</v>
      </c>
      <c r="F260" s="19">
        <f t="shared" si="55"/>
        <v>123.69431715750687</v>
      </c>
      <c r="G260" s="19">
        <f t="shared" si="56"/>
        <v>76.654320898126798</v>
      </c>
      <c r="H260" s="20">
        <f t="shared" si="57"/>
        <v>485960.19000000018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763835.25</v>
      </c>
      <c r="D261" s="26">
        <v>1182654</v>
      </c>
      <c r="E261" s="26">
        <v>972311.48</v>
      </c>
      <c r="F261" s="27">
        <f t="shared" si="55"/>
        <v>127.29335023488377</v>
      </c>
      <c r="G261" s="27">
        <f t="shared" si="56"/>
        <v>82.214365317328657</v>
      </c>
      <c r="H261" s="28">
        <f t="shared" si="57"/>
        <v>208476.22999999998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1287121.47</v>
      </c>
      <c r="D262" s="26">
        <v>2126901</v>
      </c>
      <c r="E262" s="26">
        <v>1564605.43</v>
      </c>
      <c r="F262" s="27">
        <f t="shared" si="55"/>
        <v>121.55849051294281</v>
      </c>
      <c r="G262" s="27">
        <f t="shared" si="56"/>
        <v>73.562682513196435</v>
      </c>
      <c r="H262" s="28">
        <f t="shared" si="57"/>
        <v>277483.95999999996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2359373.5499999998</v>
      </c>
      <c r="D263" s="18">
        <v>3905551</v>
      </c>
      <c r="E263" s="18">
        <v>2913839.36</v>
      </c>
      <c r="F263" s="19">
        <f t="shared" si="55"/>
        <v>123.5005520851075</v>
      </c>
      <c r="G263" s="19">
        <f t="shared" si="56"/>
        <v>74.607638205210989</v>
      </c>
      <c r="H263" s="20">
        <f t="shared" si="57"/>
        <v>554465.81000000006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1919846.52</v>
      </c>
      <c r="D264" s="26">
        <v>2881505</v>
      </c>
      <c r="E264" s="26">
        <v>2269481.25</v>
      </c>
      <c r="F264" s="27">
        <f t="shared" si="55"/>
        <v>118.21159797711329</v>
      </c>
      <c r="G264" s="27">
        <f t="shared" si="56"/>
        <v>78.760274578735761</v>
      </c>
      <c r="H264" s="28">
        <f t="shared" si="57"/>
        <v>349634.73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>
        <v>439527.03</v>
      </c>
      <c r="D265" s="26">
        <v>1024046</v>
      </c>
      <c r="E265" s="26">
        <v>644358.11</v>
      </c>
      <c r="F265" s="27">
        <f t="shared" si="55"/>
        <v>146.60261281314143</v>
      </c>
      <c r="G265" s="27">
        <f t="shared" si="56"/>
        <v>62.922770070875721</v>
      </c>
      <c r="H265" s="28">
        <f t="shared" si="57"/>
        <v>204831.07999999996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243558237.56</v>
      </c>
      <c r="D266" s="18">
        <v>728258066</v>
      </c>
      <c r="E266" s="18">
        <v>619938471.5</v>
      </c>
      <c r="F266" s="19">
        <f t="shared" si="43"/>
        <v>254.53397828405602</v>
      </c>
      <c r="G266" s="19">
        <f t="shared" si="44"/>
        <v>85.126207376603219</v>
      </c>
      <c r="H266" s="20">
        <f t="shared" si="45"/>
        <v>376380233.94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157267153.71000001</v>
      </c>
      <c r="D267" s="18">
        <v>602918729</v>
      </c>
      <c r="E267" s="18">
        <v>498235763.22000003</v>
      </c>
      <c r="F267" s="19">
        <f t="shared" si="43"/>
        <v>316.8085334199821</v>
      </c>
      <c r="G267" s="19">
        <f t="shared" si="44"/>
        <v>82.63730072647985</v>
      </c>
      <c r="H267" s="20">
        <f t="shared" si="45"/>
        <v>340968609.50999999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131909164.8</v>
      </c>
      <c r="D268" s="26">
        <v>503064056</v>
      </c>
      <c r="E268" s="26">
        <v>444110320.10000002</v>
      </c>
      <c r="F268" s="27">
        <f t="shared" si="43"/>
        <v>336.67889624906491</v>
      </c>
      <c r="G268" s="27">
        <f t="shared" si="44"/>
        <v>88.281067749352388</v>
      </c>
      <c r="H268" s="28">
        <f t="shared" si="45"/>
        <v>312201155.30000001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25357988.91</v>
      </c>
      <c r="D269" s="26">
        <v>99854673</v>
      </c>
      <c r="E269" s="26">
        <v>54125443.119999997</v>
      </c>
      <c r="F269" s="27">
        <f t="shared" si="43"/>
        <v>213.44533003820138</v>
      </c>
      <c r="G269" s="27">
        <f t="shared" si="44"/>
        <v>54.204216481686338</v>
      </c>
      <c r="H269" s="28">
        <f t="shared" si="45"/>
        <v>28767454.209999997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39439565.520000003</v>
      </c>
      <c r="D270" s="18">
        <v>50229984</v>
      </c>
      <c r="E270" s="18">
        <v>49233239.380000003</v>
      </c>
      <c r="F270" s="19">
        <f t="shared" si="43"/>
        <v>124.83210382993082</v>
      </c>
      <c r="G270" s="19">
        <f t="shared" si="44"/>
        <v>98.015638189333288</v>
      </c>
      <c r="H270" s="20">
        <f t="shared" si="45"/>
        <v>9793673.8599999994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38229312.310000002</v>
      </c>
      <c r="D271" s="26">
        <v>48682874</v>
      </c>
      <c r="E271" s="26">
        <v>47728569.450000003</v>
      </c>
      <c r="F271" s="27">
        <f t="shared" si="43"/>
        <v>124.84809839886968</v>
      </c>
      <c r="G271" s="27">
        <f t="shared" si="44"/>
        <v>98.039753055663894</v>
      </c>
      <c r="H271" s="28">
        <f t="shared" si="45"/>
        <v>9499257.1400000006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1210253.21</v>
      </c>
      <c r="D272" s="26">
        <v>1547110</v>
      </c>
      <c r="E272" s="26">
        <v>1504669.93</v>
      </c>
      <c r="F272" s="27">
        <f t="shared" ref="F272" si="58">IF(C272=0,"x",E272/C272*100)</f>
        <v>124.32686958128374</v>
      </c>
      <c r="G272" s="27">
        <f t="shared" ref="G272" si="59">IF(D272=0,"x",E272/D272*100)</f>
        <v>97.256816257408971</v>
      </c>
      <c r="H272" s="28">
        <f t="shared" ref="H272" si="60">+E272-C272</f>
        <v>294416.71999999997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44100529.450000003</v>
      </c>
      <c r="D273" s="18">
        <v>74566038</v>
      </c>
      <c r="E273" s="18">
        <v>71926170.170000002</v>
      </c>
      <c r="F273" s="19">
        <f t="shared" si="43"/>
        <v>163.09593346616839</v>
      </c>
      <c r="G273" s="19">
        <f t="shared" si="44"/>
        <v>96.459691434859394</v>
      </c>
      <c r="H273" s="20">
        <f t="shared" si="45"/>
        <v>27825640.719999999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41157263.390000001</v>
      </c>
      <c r="D274" s="26">
        <v>71661731</v>
      </c>
      <c r="E274" s="26">
        <v>69254275.819999993</v>
      </c>
      <c r="F274" s="27">
        <f t="shared" si="43"/>
        <v>168.2674456845125</v>
      </c>
      <c r="G274" s="27">
        <f t="shared" si="44"/>
        <v>96.640528847956503</v>
      </c>
      <c r="H274" s="28">
        <f t="shared" si="45"/>
        <v>28097012.429999992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2943266.06</v>
      </c>
      <c r="D275" s="26">
        <v>2904307</v>
      </c>
      <c r="E275" s="26">
        <v>2671894.35</v>
      </c>
      <c r="F275" s="27">
        <f t="shared" si="43"/>
        <v>90.779912367147674</v>
      </c>
      <c r="G275" s="27">
        <f t="shared" si="44"/>
        <v>91.997655550876686</v>
      </c>
      <c r="H275" s="28">
        <f t="shared" si="45"/>
        <v>-271371.70999999996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2750988.88</v>
      </c>
      <c r="D276" s="18">
        <v>543315</v>
      </c>
      <c r="E276" s="18">
        <v>543298.73</v>
      </c>
      <c r="F276" s="19">
        <f t="shared" si="43"/>
        <v>19.749215780181562</v>
      </c>
      <c r="G276" s="19">
        <f t="shared" si="44"/>
        <v>99.997005420428295</v>
      </c>
      <c r="H276" s="20">
        <f t="shared" si="45"/>
        <v>-2207690.15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2577408.06</v>
      </c>
      <c r="D277" s="26">
        <v>516786</v>
      </c>
      <c r="E277" s="26">
        <v>516771.31</v>
      </c>
      <c r="F277" s="27">
        <f t="shared" si="43"/>
        <v>20.050038564712178</v>
      </c>
      <c r="G277" s="27">
        <f t="shared" si="44"/>
        <v>99.997157430735356</v>
      </c>
      <c r="H277" s="28">
        <f t="shared" si="45"/>
        <v>-2060636.75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173580.82</v>
      </c>
      <c r="D278" s="26">
        <v>26529</v>
      </c>
      <c r="E278" s="26">
        <v>26527.42</v>
      </c>
      <c r="F278" s="27">
        <f t="shared" si="43"/>
        <v>15.282460354778827</v>
      </c>
      <c r="G278" s="27">
        <f t="shared" si="44"/>
        <v>99.994044253458469</v>
      </c>
      <c r="H278" s="28">
        <f t="shared" si="45"/>
        <v>-147053.40000000002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1172196813.28</v>
      </c>
      <c r="D279" s="18">
        <v>2143186375</v>
      </c>
      <c r="E279" s="18">
        <v>1803415622.46</v>
      </c>
      <c r="F279" s="19">
        <f t="shared" si="43"/>
        <v>153.84921730112418</v>
      </c>
      <c r="G279" s="19">
        <f t="shared" si="44"/>
        <v>84.146467311318176</v>
      </c>
      <c r="H279" s="20">
        <f t="shared" si="45"/>
        <v>631218809.18000007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828894664.63999999</v>
      </c>
      <c r="D280" s="18">
        <v>1802585006</v>
      </c>
      <c r="E280" s="18">
        <v>1534975742.05</v>
      </c>
      <c r="F280" s="19">
        <f t="shared" si="43"/>
        <v>185.18345062778999</v>
      </c>
      <c r="G280" s="19">
        <f t="shared" si="44"/>
        <v>85.154139024831096</v>
      </c>
      <c r="H280" s="20">
        <f t="shared" si="45"/>
        <v>706081077.40999997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822438480.70000005</v>
      </c>
      <c r="D281" s="26">
        <v>1791599432</v>
      </c>
      <c r="E281" s="26">
        <v>1532712703.3199999</v>
      </c>
      <c r="F281" s="27">
        <f t="shared" si="43"/>
        <v>186.36198807422849</v>
      </c>
      <c r="G281" s="27">
        <f t="shared" si="44"/>
        <v>85.549965910013754</v>
      </c>
      <c r="H281" s="28">
        <f t="shared" si="45"/>
        <v>710274222.61999989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6456183.9400000004</v>
      </c>
      <c r="D282" s="26">
        <v>10985574</v>
      </c>
      <c r="E282" s="26">
        <v>2263038.73</v>
      </c>
      <c r="F282" s="27">
        <f t="shared" si="43"/>
        <v>35.052265409897842</v>
      </c>
      <c r="G282" s="27">
        <f t="shared" si="44"/>
        <v>20.60009545245428</v>
      </c>
      <c r="H282" s="28">
        <f t="shared" si="45"/>
        <v>-4193145.2100000004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82105845.420000002</v>
      </c>
      <c r="D283" s="18">
        <v>104316907</v>
      </c>
      <c r="E283" s="18">
        <v>88405639.209999993</v>
      </c>
      <c r="F283" s="19">
        <f t="shared" ref="F283:F349" si="61">IF(C283=0,"x",E283/C283*100)</f>
        <v>107.67277135723327</v>
      </c>
      <c r="G283" s="19">
        <f t="shared" ref="G283:G349" si="62">IF(D283=0,"x",E283/D283*100)</f>
        <v>84.74718217057567</v>
      </c>
      <c r="H283" s="20">
        <f t="shared" ref="H283:H349" si="63">+E283-C283</f>
        <v>6299793.7899999917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64368739.119999997</v>
      </c>
      <c r="D284" s="26">
        <v>87960357</v>
      </c>
      <c r="E284" s="26">
        <v>80750496.650000006</v>
      </c>
      <c r="F284" s="27">
        <f t="shared" si="61"/>
        <v>125.44986549986659</v>
      </c>
      <c r="G284" s="27">
        <f t="shared" si="62"/>
        <v>91.803284347743158</v>
      </c>
      <c r="H284" s="28">
        <f t="shared" si="63"/>
        <v>16381757.530000009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17737106.300000001</v>
      </c>
      <c r="D285" s="26">
        <v>16356550</v>
      </c>
      <c r="E285" s="26">
        <v>7655142.5599999996</v>
      </c>
      <c r="F285" s="27">
        <f t="shared" si="61"/>
        <v>43.158914597021948</v>
      </c>
      <c r="G285" s="27">
        <f t="shared" si="62"/>
        <v>46.801694489363591</v>
      </c>
      <c r="H285" s="28">
        <f t="shared" si="63"/>
        <v>-10081963.740000002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32423822.91</v>
      </c>
      <c r="D286" s="18">
        <v>45267965</v>
      </c>
      <c r="E286" s="18">
        <v>37342580.119999997</v>
      </c>
      <c r="F286" s="19">
        <f t="shared" si="61"/>
        <v>115.17019514834254</v>
      </c>
      <c r="G286" s="19">
        <f t="shared" si="62"/>
        <v>82.492288133561999</v>
      </c>
      <c r="H286" s="20">
        <f t="shared" si="63"/>
        <v>4918757.2099999972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15168489.949999999</v>
      </c>
      <c r="D287" s="26">
        <v>21953818</v>
      </c>
      <c r="E287" s="26">
        <v>19390862.699999999</v>
      </c>
      <c r="F287" s="27">
        <f t="shared" si="61"/>
        <v>127.83647392666137</v>
      </c>
      <c r="G287" s="27">
        <f t="shared" si="62"/>
        <v>88.325696696583705</v>
      </c>
      <c r="H287" s="28">
        <f t="shared" si="63"/>
        <v>4222372.75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17255332.960000001</v>
      </c>
      <c r="D288" s="26">
        <v>23314147</v>
      </c>
      <c r="E288" s="26">
        <v>17951717.420000002</v>
      </c>
      <c r="F288" s="27">
        <f t="shared" si="61"/>
        <v>104.03576367731824</v>
      </c>
      <c r="G288" s="27">
        <f t="shared" si="62"/>
        <v>76.999246080073192</v>
      </c>
      <c r="H288" s="28">
        <f t="shared" si="63"/>
        <v>696384.46000000089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141386131.47</v>
      </c>
      <c r="D289" s="18">
        <v>94183137</v>
      </c>
      <c r="E289" s="18">
        <v>60707804.710000001</v>
      </c>
      <c r="F289" s="19">
        <f t="shared" si="61"/>
        <v>42.937595136678084</v>
      </c>
      <c r="G289" s="19">
        <f t="shared" si="62"/>
        <v>64.457191216724922</v>
      </c>
      <c r="H289" s="20">
        <f t="shared" si="63"/>
        <v>-80678326.75999999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39099498.189999998</v>
      </c>
      <c r="D290" s="26">
        <v>46203098</v>
      </c>
      <c r="E290" s="26">
        <v>44468606.57</v>
      </c>
      <c r="F290" s="27">
        <f t="shared" si="61"/>
        <v>113.73191122277164</v>
      </c>
      <c r="G290" s="27">
        <f t="shared" si="62"/>
        <v>96.245941278656261</v>
      </c>
      <c r="H290" s="28">
        <f t="shared" si="63"/>
        <v>5369108.3800000027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102286633.28</v>
      </c>
      <c r="D291" s="26">
        <v>47980039</v>
      </c>
      <c r="E291" s="26">
        <v>16239198.140000001</v>
      </c>
      <c r="F291" s="27">
        <f t="shared" si="61"/>
        <v>15.876168390005299</v>
      </c>
      <c r="G291" s="27">
        <f t="shared" si="62"/>
        <v>33.845737682705931</v>
      </c>
      <c r="H291" s="28">
        <f t="shared" si="63"/>
        <v>-86047435.140000001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4121856.67</v>
      </c>
      <c r="D292" s="18">
        <v>5039286</v>
      </c>
      <c r="E292" s="18">
        <v>4131893.44</v>
      </c>
      <c r="F292" s="19">
        <f t="shared" si="61"/>
        <v>100.2435011889921</v>
      </c>
      <c r="G292" s="19">
        <f t="shared" si="62"/>
        <v>81.993628462444875</v>
      </c>
      <c r="H292" s="20">
        <f t="shared" si="63"/>
        <v>10036.770000000019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4055122.25</v>
      </c>
      <c r="D293" s="26">
        <v>4968545</v>
      </c>
      <c r="E293" s="26">
        <v>4131893.44</v>
      </c>
      <c r="F293" s="27">
        <f t="shared" si="61"/>
        <v>101.89319051971862</v>
      </c>
      <c r="G293" s="27">
        <f t="shared" si="62"/>
        <v>83.161034870369491</v>
      </c>
      <c r="H293" s="28">
        <f t="shared" si="63"/>
        <v>76771.189999999944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66734.42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-66734.42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52087655.420000002</v>
      </c>
      <c r="D295" s="18">
        <v>49583840</v>
      </c>
      <c r="E295" s="18">
        <v>41124136.590000004</v>
      </c>
      <c r="F295" s="27">
        <f t="shared" ref="F295:F309" si="64">IF(C295=0,"x",E295/C295*100)</f>
        <v>78.951790512363203</v>
      </c>
      <c r="G295" s="27">
        <f t="shared" ref="G295:G309" si="65">IF(D295=0,"x",E295/D295*100)</f>
        <v>82.938587632583534</v>
      </c>
      <c r="H295" s="28">
        <f t="shared" ref="H295:H309" si="66">+E295-C295</f>
        <v>-10963518.829999998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24586026.32</v>
      </c>
      <c r="D296" s="26">
        <v>39120420</v>
      </c>
      <c r="E296" s="26">
        <v>36688361.369999997</v>
      </c>
      <c r="F296" s="27">
        <f t="shared" si="64"/>
        <v>149.22444518883114</v>
      </c>
      <c r="G296" s="27">
        <f t="shared" si="65"/>
        <v>93.783147957000452</v>
      </c>
      <c r="H296" s="28">
        <f t="shared" si="66"/>
        <v>12102335.049999997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27501629.100000001</v>
      </c>
      <c r="D297" s="26">
        <v>10463420</v>
      </c>
      <c r="E297" s="26">
        <v>4435775.22</v>
      </c>
      <c r="F297" s="27">
        <f t="shared" si="64"/>
        <v>16.129136219061291</v>
      </c>
      <c r="G297" s="27">
        <f t="shared" si="65"/>
        <v>42.393168008165588</v>
      </c>
      <c r="H297" s="28">
        <f t="shared" si="66"/>
        <v>-23065853.880000003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2182926.83</v>
      </c>
      <c r="D298" s="18">
        <v>2558087</v>
      </c>
      <c r="E298" s="18">
        <v>2551052.59</v>
      </c>
      <c r="F298" s="27">
        <f t="shared" si="64"/>
        <v>116.86386162563221</v>
      </c>
      <c r="G298" s="27">
        <f t="shared" si="65"/>
        <v>99.725012870946145</v>
      </c>
      <c r="H298" s="28">
        <f t="shared" si="66"/>
        <v>368125.75999999978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2114243.0499999998</v>
      </c>
      <c r="D299" s="26">
        <v>2448012</v>
      </c>
      <c r="E299" s="26">
        <v>2443153.42</v>
      </c>
      <c r="F299" s="27">
        <f t="shared" si="64"/>
        <v>115.55688547728703</v>
      </c>
      <c r="G299" s="27">
        <f t="shared" si="65"/>
        <v>99.801529567665511</v>
      </c>
      <c r="H299" s="28">
        <f t="shared" si="66"/>
        <v>328910.37000000011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>
        <v>68683.78</v>
      </c>
      <c r="D300" s="26">
        <v>110075</v>
      </c>
      <c r="E300" s="26">
        <v>107899.17</v>
      </c>
      <c r="F300" s="27">
        <f t="shared" si="64"/>
        <v>157.09556171777385</v>
      </c>
      <c r="G300" s="27">
        <f t="shared" si="65"/>
        <v>98.023320463320459</v>
      </c>
      <c r="H300" s="28">
        <f t="shared" si="66"/>
        <v>39215.39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1278036.31</v>
      </c>
      <c r="D301" s="18">
        <v>1594777</v>
      </c>
      <c r="E301" s="18">
        <v>1520879.22</v>
      </c>
      <c r="F301" s="27">
        <f t="shared" si="64"/>
        <v>119.00125278913241</v>
      </c>
      <c r="G301" s="27">
        <f t="shared" si="65"/>
        <v>95.366262493126001</v>
      </c>
      <c r="H301" s="28">
        <f t="shared" si="66"/>
        <v>242842.90999999992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1259222.33</v>
      </c>
      <c r="D302" s="26">
        <v>1569219</v>
      </c>
      <c r="E302" s="26">
        <v>1500272.18</v>
      </c>
      <c r="F302" s="27">
        <f t="shared" si="64"/>
        <v>119.14275535440989</v>
      </c>
      <c r="G302" s="27">
        <f t="shared" si="65"/>
        <v>95.606297145267803</v>
      </c>
      <c r="H302" s="28">
        <f t="shared" si="66"/>
        <v>241049.84999999986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>
        <v>18813.98</v>
      </c>
      <c r="D303" s="26">
        <v>25558</v>
      </c>
      <c r="E303" s="26">
        <v>20607.04</v>
      </c>
      <c r="F303" s="27">
        <f t="shared" si="64"/>
        <v>109.53046617462121</v>
      </c>
      <c r="G303" s="27">
        <f t="shared" si="65"/>
        <v>80.628531183973706</v>
      </c>
      <c r="H303" s="28">
        <f t="shared" si="66"/>
        <v>1793.0600000000013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1149381.8799999999</v>
      </c>
      <c r="D304" s="18">
        <v>1564886</v>
      </c>
      <c r="E304" s="18">
        <v>1168460.19</v>
      </c>
      <c r="F304" s="27">
        <f t="shared" si="64"/>
        <v>101.65987565420815</v>
      </c>
      <c r="G304" s="27">
        <f t="shared" si="65"/>
        <v>74.667432004631635</v>
      </c>
      <c r="H304" s="28">
        <f t="shared" si="66"/>
        <v>19078.310000000056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1140963.78</v>
      </c>
      <c r="D305" s="26">
        <v>1434962</v>
      </c>
      <c r="E305" s="26">
        <v>1167706.19</v>
      </c>
      <c r="F305" s="27">
        <f t="shared" si="64"/>
        <v>102.34384390361629</v>
      </c>
      <c r="G305" s="27">
        <f t="shared" si="65"/>
        <v>81.375408547404035</v>
      </c>
      <c r="H305" s="28">
        <f t="shared" si="66"/>
        <v>26742.409999999916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>
        <v>8418.1</v>
      </c>
      <c r="D306" s="26">
        <v>129924</v>
      </c>
      <c r="E306" s="26">
        <v>754</v>
      </c>
      <c r="F306" s="27">
        <f t="shared" si="64"/>
        <v>8.9568905097349756</v>
      </c>
      <c r="G306" s="27">
        <f t="shared" si="65"/>
        <v>0.58033927526861862</v>
      </c>
      <c r="H306" s="28">
        <f t="shared" si="66"/>
        <v>-7664.1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23633214.43</v>
      </c>
      <c r="D307" s="18">
        <v>27832084</v>
      </c>
      <c r="E307" s="18">
        <v>24455970.739999998</v>
      </c>
      <c r="F307" s="27">
        <f t="shared" si="64"/>
        <v>103.48135592150169</v>
      </c>
      <c r="G307" s="27">
        <f t="shared" si="65"/>
        <v>87.869707277399698</v>
      </c>
      <c r="H307" s="28">
        <f t="shared" si="66"/>
        <v>822756.30999999866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23150596.460000001</v>
      </c>
      <c r="D308" s="26">
        <v>27207732</v>
      </c>
      <c r="E308" s="26">
        <v>23918027.289999999</v>
      </c>
      <c r="F308" s="27">
        <f t="shared" si="64"/>
        <v>103.31495057298406</v>
      </c>
      <c r="G308" s="27">
        <f t="shared" si="65"/>
        <v>87.908934452897441</v>
      </c>
      <c r="H308" s="28">
        <f t="shared" si="66"/>
        <v>767430.82999999821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482617.97</v>
      </c>
      <c r="D309" s="26">
        <v>624352</v>
      </c>
      <c r="E309" s="26">
        <v>537943.44999999995</v>
      </c>
      <c r="F309" s="27">
        <f t="shared" si="64"/>
        <v>111.46361790051043</v>
      </c>
      <c r="G309" s="27">
        <f t="shared" si="65"/>
        <v>86.160282981395099</v>
      </c>
      <c r="H309" s="28">
        <f t="shared" si="66"/>
        <v>55325.479999999981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>
        <v>2933277.3</v>
      </c>
      <c r="D310" s="26">
        <v>8660400</v>
      </c>
      <c r="E310" s="26">
        <v>7031463.5999999996</v>
      </c>
      <c r="F310" s="27">
        <f t="shared" ref="F310:F312" si="67">IF(C310=0,"x",E310/C310*100)</f>
        <v>239.71356543753978</v>
      </c>
      <c r="G310" s="27">
        <f t="shared" ref="G310:G312" si="68">IF(D310=0,"x",E310/D310*100)</f>
        <v>81.19097963142579</v>
      </c>
      <c r="H310" s="28">
        <f t="shared" ref="H310:H312" si="69">+E310-C310</f>
        <v>4098186.3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>
        <v>2595170.42</v>
      </c>
      <c r="D311" s="26">
        <v>8347800</v>
      </c>
      <c r="E311" s="26">
        <v>6911621.7199999997</v>
      </c>
      <c r="F311" s="27">
        <f t="shared" si="67"/>
        <v>266.32631393818059</v>
      </c>
      <c r="G311" s="27">
        <f t="shared" si="68"/>
        <v>82.795727257481005</v>
      </c>
      <c r="H311" s="28">
        <f t="shared" si="69"/>
        <v>4316451.3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>
        <v>338106.88</v>
      </c>
      <c r="D312" s="26">
        <v>312600</v>
      </c>
      <c r="E312" s="26">
        <v>119841.88</v>
      </c>
      <c r="F312" s="27">
        <f t="shared" si="67"/>
        <v>35.444969354069336</v>
      </c>
      <c r="G312" s="27">
        <f t="shared" si="68"/>
        <v>38.337133717210492</v>
      </c>
      <c r="H312" s="28">
        <f t="shared" si="69"/>
        <v>-218265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2842192817.75</v>
      </c>
      <c r="D313" s="18">
        <v>3687602290</v>
      </c>
      <c r="E313" s="18">
        <v>3478419067.4400001</v>
      </c>
      <c r="F313" s="19">
        <f t="shared" si="61"/>
        <v>122.38504881571208</v>
      </c>
      <c r="G313" s="19">
        <f t="shared" si="62"/>
        <v>94.327391998663728</v>
      </c>
      <c r="H313" s="20">
        <f t="shared" si="63"/>
        <v>636226249.69000006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1774504587.3900001</v>
      </c>
      <c r="D314" s="18">
        <v>2230481438</v>
      </c>
      <c r="E314" s="18">
        <v>2139266207.77</v>
      </c>
      <c r="F314" s="19">
        <f t="shared" si="61"/>
        <v>120.5556876534483</v>
      </c>
      <c r="G314" s="19">
        <f t="shared" si="62"/>
        <v>95.910513816613971</v>
      </c>
      <c r="H314" s="20">
        <f t="shared" si="63"/>
        <v>364761620.37999988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1765506504.8599999</v>
      </c>
      <c r="D315" s="26">
        <v>2222654134</v>
      </c>
      <c r="E315" s="26">
        <v>2133326341.04</v>
      </c>
      <c r="F315" s="27">
        <f t="shared" si="61"/>
        <v>120.83367210301881</v>
      </c>
      <c r="G315" s="27">
        <f t="shared" si="62"/>
        <v>95.981030444928422</v>
      </c>
      <c r="H315" s="28">
        <f t="shared" si="63"/>
        <v>367819836.18000007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8998082.5299999993</v>
      </c>
      <c r="D316" s="26">
        <v>7827304</v>
      </c>
      <c r="E316" s="26">
        <v>5939866.7300000004</v>
      </c>
      <c r="F316" s="27">
        <f t="shared" si="61"/>
        <v>66.012583349799542</v>
      </c>
      <c r="G316" s="27">
        <f t="shared" si="62"/>
        <v>75.886495912257914</v>
      </c>
      <c r="H316" s="28">
        <f t="shared" si="63"/>
        <v>-3058215.7999999989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756689400.54999995</v>
      </c>
      <c r="D317" s="18">
        <v>1057519592</v>
      </c>
      <c r="E317" s="18">
        <v>967831917.84000003</v>
      </c>
      <c r="F317" s="19">
        <f t="shared" si="61"/>
        <v>127.90345908592495</v>
      </c>
      <c r="G317" s="19">
        <f t="shared" si="62"/>
        <v>91.519053184595762</v>
      </c>
      <c r="H317" s="20">
        <f t="shared" si="63"/>
        <v>211142517.29000008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693017152.79999995</v>
      </c>
      <c r="D318" s="26">
        <v>753101820</v>
      </c>
      <c r="E318" s="26">
        <v>737122709.55999994</v>
      </c>
      <c r="F318" s="27">
        <f t="shared" si="61"/>
        <v>106.36428067931654</v>
      </c>
      <c r="G318" s="27">
        <f t="shared" si="62"/>
        <v>97.878227084884742</v>
      </c>
      <c r="H318" s="28">
        <f t="shared" si="63"/>
        <v>44105556.75999999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63672247.75</v>
      </c>
      <c r="D319" s="26">
        <v>304417772</v>
      </c>
      <c r="E319" s="26">
        <v>230709208.28</v>
      </c>
      <c r="F319" s="27">
        <f t="shared" si="61"/>
        <v>362.33872123667885</v>
      </c>
      <c r="G319" s="27">
        <f t="shared" si="62"/>
        <v>75.787036599164125</v>
      </c>
      <c r="H319" s="28">
        <f t="shared" si="63"/>
        <v>167036960.53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143539160.63</v>
      </c>
      <c r="D320" s="18">
        <v>145309665</v>
      </c>
      <c r="E320" s="18">
        <v>135048406.59</v>
      </c>
      <c r="F320" s="19">
        <f t="shared" si="61"/>
        <v>94.084712490491313</v>
      </c>
      <c r="G320" s="19">
        <f t="shared" si="62"/>
        <v>92.938351065636269</v>
      </c>
      <c r="H320" s="20">
        <f t="shared" si="63"/>
        <v>-8490754.0399999917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112519632.56</v>
      </c>
      <c r="D321" s="26">
        <v>110378445</v>
      </c>
      <c r="E321" s="26">
        <v>108398386.75</v>
      </c>
      <c r="F321" s="27">
        <f t="shared" si="61"/>
        <v>96.337309573240574</v>
      </c>
      <c r="G321" s="27">
        <f t="shared" si="62"/>
        <v>98.206118730880831</v>
      </c>
      <c r="H321" s="28">
        <f t="shared" si="63"/>
        <v>-4121245.8100000024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31019528.07</v>
      </c>
      <c r="D322" s="26">
        <v>34931220</v>
      </c>
      <c r="E322" s="26">
        <v>26650019.84</v>
      </c>
      <c r="F322" s="27">
        <f t="shared" si="61"/>
        <v>85.913685662336377</v>
      </c>
      <c r="G322" s="27">
        <f t="shared" si="62"/>
        <v>76.292840158459967</v>
      </c>
      <c r="H322" s="28">
        <f t="shared" si="63"/>
        <v>-4369508.2300000004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3032743.42</v>
      </c>
      <c r="D323" s="18">
        <v>3886668</v>
      </c>
      <c r="E323" s="18">
        <v>3596643.63</v>
      </c>
      <c r="F323" s="19">
        <f t="shared" si="61"/>
        <v>118.59373286514294</v>
      </c>
      <c r="G323" s="19">
        <f t="shared" si="62"/>
        <v>92.537969026425714</v>
      </c>
      <c r="H323" s="20">
        <f t="shared" si="63"/>
        <v>563900.21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2950750.26</v>
      </c>
      <c r="D324" s="26">
        <v>3837098</v>
      </c>
      <c r="E324" s="26">
        <v>3568086.11</v>
      </c>
      <c r="F324" s="27">
        <f t="shared" si="61"/>
        <v>120.92131815994487</v>
      </c>
      <c r="G324" s="27">
        <f t="shared" si="62"/>
        <v>92.989183752929947</v>
      </c>
      <c r="H324" s="28">
        <f t="shared" si="63"/>
        <v>617335.85000000009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81993.16</v>
      </c>
      <c r="D325" s="26">
        <v>49570</v>
      </c>
      <c r="E325" s="26">
        <v>28557.52</v>
      </c>
      <c r="F325" s="27">
        <f t="shared" si="61"/>
        <v>34.829149163174101</v>
      </c>
      <c r="G325" s="27">
        <f t="shared" si="62"/>
        <v>57.610490215856366</v>
      </c>
      <c r="H325" s="28">
        <f t="shared" si="63"/>
        <v>-53435.64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11912702.02</v>
      </c>
      <c r="D326" s="18">
        <v>15209313</v>
      </c>
      <c r="E326" s="18">
        <v>14201021.609999999</v>
      </c>
      <c r="F326" s="19">
        <f t="shared" si="61"/>
        <v>119.20907268693691</v>
      </c>
      <c r="G326" s="19">
        <f t="shared" si="62"/>
        <v>93.370565850015709</v>
      </c>
      <c r="H326" s="20">
        <f t="shared" si="63"/>
        <v>2288319.59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11288922.35</v>
      </c>
      <c r="D327" s="26">
        <v>14140620</v>
      </c>
      <c r="E327" s="26">
        <v>13558709.41</v>
      </c>
      <c r="F327" s="27">
        <f t="shared" si="61"/>
        <v>120.10632184036594</v>
      </c>
      <c r="G327" s="27">
        <f t="shared" si="62"/>
        <v>95.884829731652502</v>
      </c>
      <c r="H327" s="28">
        <f t="shared" si="63"/>
        <v>2269787.0600000005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>
        <v>623779.67000000004</v>
      </c>
      <c r="D328" s="26">
        <v>1068693</v>
      </c>
      <c r="E328" s="26">
        <v>642312.19999999995</v>
      </c>
      <c r="F328" s="27">
        <f t="shared" si="61"/>
        <v>102.97100577195791</v>
      </c>
      <c r="G328" s="27">
        <f t="shared" si="62"/>
        <v>60.102592606108573</v>
      </c>
      <c r="H328" s="28">
        <f t="shared" si="63"/>
        <v>18532.529999999912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33713960.420000002</v>
      </c>
      <c r="D329" s="18">
        <v>98504265</v>
      </c>
      <c r="E329" s="18">
        <v>93319904.620000005</v>
      </c>
      <c r="F329" s="19">
        <f t="shared" si="61"/>
        <v>276.79899797426407</v>
      </c>
      <c r="G329" s="19">
        <f t="shared" si="62"/>
        <v>94.736917858328269</v>
      </c>
      <c r="H329" s="20">
        <f t="shared" si="63"/>
        <v>59605944.200000003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22876396.390000001</v>
      </c>
      <c r="D330" s="26">
        <v>35467183</v>
      </c>
      <c r="E330" s="26">
        <v>34396903.859999999</v>
      </c>
      <c r="F330" s="27">
        <f t="shared" si="61"/>
        <v>150.35980000344799</v>
      </c>
      <c r="G330" s="27">
        <f t="shared" si="62"/>
        <v>96.982339589811801</v>
      </c>
      <c r="H330" s="28">
        <f t="shared" si="63"/>
        <v>11520507.469999999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10837564.029999999</v>
      </c>
      <c r="D331" s="26">
        <v>63037082</v>
      </c>
      <c r="E331" s="26">
        <v>58923000.759999998</v>
      </c>
      <c r="F331" s="27">
        <f t="shared" si="61"/>
        <v>543.69229650585976</v>
      </c>
      <c r="G331" s="27">
        <f t="shared" si="62"/>
        <v>93.473553804409917</v>
      </c>
      <c r="H331" s="28">
        <f t="shared" si="63"/>
        <v>48085436.729999997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3340811.93</v>
      </c>
      <c r="D332" s="18">
        <v>3841221</v>
      </c>
      <c r="E332" s="18">
        <v>3720209.52</v>
      </c>
      <c r="F332" s="19">
        <f t="shared" si="61"/>
        <v>111.35644861038317</v>
      </c>
      <c r="G332" s="19">
        <f t="shared" si="62"/>
        <v>96.849661084327096</v>
      </c>
      <c r="H332" s="20">
        <f t="shared" si="63"/>
        <v>379397.58999999985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3319589.32</v>
      </c>
      <c r="D333" s="26">
        <v>3816380</v>
      </c>
      <c r="E333" s="26">
        <v>3694446.13</v>
      </c>
      <c r="F333" s="27">
        <f t="shared" si="61"/>
        <v>111.29226461061153</v>
      </c>
      <c r="G333" s="27">
        <f t="shared" si="62"/>
        <v>96.804986138696876</v>
      </c>
      <c r="H333" s="28">
        <f t="shared" si="63"/>
        <v>374856.81000000006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21222.61</v>
      </c>
      <c r="D334" s="26">
        <v>24841</v>
      </c>
      <c r="E334" s="26">
        <v>25763.39</v>
      </c>
      <c r="F334" s="27">
        <f t="shared" si="61"/>
        <v>121.39595459747881</v>
      </c>
      <c r="G334" s="27">
        <f t="shared" si="62"/>
        <v>103.71317579807575</v>
      </c>
      <c r="H334" s="28">
        <f t="shared" si="63"/>
        <v>4540.7799999999988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22052316.57</v>
      </c>
      <c r="D335" s="18">
        <v>11960060</v>
      </c>
      <c r="E335" s="18">
        <v>10356370.34</v>
      </c>
      <c r="F335" s="19">
        <f t="shared" si="61"/>
        <v>46.962732042804149</v>
      </c>
      <c r="G335" s="19">
        <f t="shared" si="62"/>
        <v>86.591290846366988</v>
      </c>
      <c r="H335" s="20">
        <f t="shared" si="63"/>
        <v>-11695946.23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7639137.25</v>
      </c>
      <c r="D336" s="26">
        <v>9846455</v>
      </c>
      <c r="E336" s="26">
        <v>8281424.4500000002</v>
      </c>
      <c r="F336" s="27">
        <f t="shared" si="61"/>
        <v>108.40784998332109</v>
      </c>
      <c r="G336" s="27">
        <f t="shared" si="62"/>
        <v>84.105644620322749</v>
      </c>
      <c r="H336" s="28">
        <f t="shared" si="63"/>
        <v>642287.20000000019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14413179.32</v>
      </c>
      <c r="D337" s="26">
        <v>2113605</v>
      </c>
      <c r="E337" s="26">
        <v>2074945.89</v>
      </c>
      <c r="F337" s="27">
        <f t="shared" si="61"/>
        <v>14.396170643077797</v>
      </c>
      <c r="G337" s="27">
        <f t="shared" si="62"/>
        <v>98.170939697814859</v>
      </c>
      <c r="H337" s="28">
        <f t="shared" si="63"/>
        <v>-12338233.43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4911075.68</v>
      </c>
      <c r="D338" s="18">
        <v>5868819</v>
      </c>
      <c r="E338" s="18">
        <v>5696071.1699999999</v>
      </c>
      <c r="F338" s="19">
        <f t="shared" si="61"/>
        <v>115.9841863809356</v>
      </c>
      <c r="G338" s="19">
        <f t="shared" si="62"/>
        <v>97.056514607112604</v>
      </c>
      <c r="H338" s="20">
        <f t="shared" si="63"/>
        <v>784995.49000000022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4878460.09</v>
      </c>
      <c r="D339" s="26">
        <v>5846247</v>
      </c>
      <c r="E339" s="26">
        <v>5688161.0899999999</v>
      </c>
      <c r="F339" s="27">
        <f t="shared" si="61"/>
        <v>116.59747102696909</v>
      </c>
      <c r="G339" s="27">
        <f t="shared" si="62"/>
        <v>97.295941994924263</v>
      </c>
      <c r="H339" s="28">
        <f t="shared" si="63"/>
        <v>809701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32615.59</v>
      </c>
      <c r="D340" s="26">
        <v>22572</v>
      </c>
      <c r="E340" s="26">
        <v>7910.08</v>
      </c>
      <c r="F340" s="27">
        <f t="shared" si="61"/>
        <v>24.252451051782291</v>
      </c>
      <c r="G340" s="27">
        <f t="shared" si="62"/>
        <v>35.043771043771045</v>
      </c>
      <c r="H340" s="28">
        <f t="shared" si="63"/>
        <v>-24705.510000000002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2533289.64</v>
      </c>
      <c r="D341" s="18">
        <v>4109715</v>
      </c>
      <c r="E341" s="18">
        <v>2996237.53</v>
      </c>
      <c r="F341" s="19">
        <f t="shared" si="61"/>
        <v>118.27457400410005</v>
      </c>
      <c r="G341" s="19">
        <f t="shared" si="62"/>
        <v>72.906211987935905</v>
      </c>
      <c r="H341" s="20">
        <f t="shared" si="63"/>
        <v>462947.88999999966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2466424.35</v>
      </c>
      <c r="D342" s="26">
        <v>3666349</v>
      </c>
      <c r="E342" s="26">
        <v>2939421.94</v>
      </c>
      <c r="F342" s="27">
        <f t="shared" si="61"/>
        <v>119.17746189944968</v>
      </c>
      <c r="G342" s="27">
        <f t="shared" si="62"/>
        <v>80.172998806169289</v>
      </c>
      <c r="H342" s="28">
        <f t="shared" si="63"/>
        <v>472997.58999999985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66865.289999999994</v>
      </c>
      <c r="D343" s="26">
        <v>443366</v>
      </c>
      <c r="E343" s="26">
        <v>56815.59</v>
      </c>
      <c r="F343" s="27">
        <f t="shared" si="61"/>
        <v>84.970228948382641</v>
      </c>
      <c r="G343" s="27">
        <f t="shared" si="62"/>
        <v>12.814602382681576</v>
      </c>
      <c r="H343" s="28">
        <f t="shared" si="63"/>
        <v>-10049.699999999997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6625337.29</v>
      </c>
      <c r="D344" s="18">
        <v>11866878</v>
      </c>
      <c r="E344" s="18">
        <v>10569165.27</v>
      </c>
      <c r="F344" s="19">
        <f t="shared" si="61"/>
        <v>159.52644835082802</v>
      </c>
      <c r="G344" s="19">
        <f t="shared" si="62"/>
        <v>89.06441331915606</v>
      </c>
      <c r="H344" s="20">
        <f t="shared" si="63"/>
        <v>3943827.9799999995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6306957.04</v>
      </c>
      <c r="D345" s="26">
        <v>11129065</v>
      </c>
      <c r="E345" s="26">
        <v>9924485.6600000001</v>
      </c>
      <c r="F345" s="27">
        <f t="shared" si="61"/>
        <v>157.35774949879792</v>
      </c>
      <c r="G345" s="27">
        <f t="shared" si="62"/>
        <v>89.176275455305543</v>
      </c>
      <c r="H345" s="28">
        <f t="shared" si="63"/>
        <v>3617528.62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318380.25</v>
      </c>
      <c r="D346" s="26">
        <v>737813</v>
      </c>
      <c r="E346" s="26">
        <v>644679.61</v>
      </c>
      <c r="F346" s="27">
        <f t="shared" si="61"/>
        <v>202.48731194852695</v>
      </c>
      <c r="G346" s="27">
        <f t="shared" si="62"/>
        <v>87.377100972739711</v>
      </c>
      <c r="H346" s="28">
        <f t="shared" si="63"/>
        <v>326299.36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37625742.079999998</v>
      </c>
      <c r="D347" s="18">
        <v>51944045</v>
      </c>
      <c r="E347" s="18">
        <v>49150837.140000001</v>
      </c>
      <c r="F347" s="19">
        <f t="shared" si="61"/>
        <v>130.63087775251131</v>
      </c>
      <c r="G347" s="19">
        <f t="shared" si="62"/>
        <v>94.622660095108117</v>
      </c>
      <c r="H347" s="20">
        <f t="shared" si="63"/>
        <v>11525095.060000002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37469873.060000002</v>
      </c>
      <c r="D348" s="26">
        <v>51719238</v>
      </c>
      <c r="E348" s="26">
        <v>49027393.170000002</v>
      </c>
      <c r="F348" s="27">
        <f t="shared" si="61"/>
        <v>130.84483390561024</v>
      </c>
      <c r="G348" s="27">
        <f t="shared" si="62"/>
        <v>94.795273607859414</v>
      </c>
      <c r="H348" s="28">
        <f t="shared" si="63"/>
        <v>11557520.109999999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155869.01999999999</v>
      </c>
      <c r="D349" s="26">
        <v>224807</v>
      </c>
      <c r="E349" s="26">
        <v>123443.97</v>
      </c>
      <c r="F349" s="27">
        <f t="shared" si="61"/>
        <v>79.1972452255105</v>
      </c>
      <c r="G349" s="27">
        <f t="shared" si="62"/>
        <v>54.911088177859234</v>
      </c>
      <c r="H349" s="28">
        <f t="shared" si="63"/>
        <v>-32425.049999999988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7873682.04</v>
      </c>
      <c r="D350" s="18">
        <v>16700803</v>
      </c>
      <c r="E350" s="18">
        <v>13432117.449999999</v>
      </c>
      <c r="F350" s="19">
        <f t="shared" ref="F350:F423" si="70">IF(C350=0,"x",E350/C350*100)</f>
        <v>170.59512159320062</v>
      </c>
      <c r="G350" s="19">
        <f t="shared" ref="G350:G423" si="71">IF(D350=0,"x",E350/D350*100)</f>
        <v>80.427973732760023</v>
      </c>
      <c r="H350" s="20">
        <f t="shared" ref="H350:H424" si="72">+E350-C350</f>
        <v>5558435.4099999992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7803310.1799999997</v>
      </c>
      <c r="D351" s="26">
        <v>16571045</v>
      </c>
      <c r="E351" s="26">
        <v>13361893.75</v>
      </c>
      <c r="F351" s="27">
        <f t="shared" si="70"/>
        <v>171.23366163563168</v>
      </c>
      <c r="G351" s="27">
        <f t="shared" si="71"/>
        <v>80.633983855574584</v>
      </c>
      <c r="H351" s="28">
        <f t="shared" si="72"/>
        <v>5558583.5700000003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>
        <v>70371.86</v>
      </c>
      <c r="D352" s="26">
        <v>129758</v>
      </c>
      <c r="E352" s="26">
        <v>70223.7</v>
      </c>
      <c r="F352" s="27">
        <f t="shared" si="70"/>
        <v>99.789461298877143</v>
      </c>
      <c r="G352" s="27">
        <f t="shared" si="71"/>
        <v>54.11897532329413</v>
      </c>
      <c r="H352" s="28">
        <f t="shared" si="72"/>
        <v>-148.16000000000349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33838008.090000004</v>
      </c>
      <c r="D353" s="18">
        <v>30399808</v>
      </c>
      <c r="E353" s="18">
        <v>29233956.960000001</v>
      </c>
      <c r="F353" s="27">
        <f t="shared" ref="F353:F355" si="73">IF(C353=0,"x",E353/C353*100)</f>
        <v>86.393847067609698</v>
      </c>
      <c r="G353" s="27">
        <f t="shared" ref="G353:G355" si="74">IF(D353=0,"x",E353/D353*100)</f>
        <v>96.16493946277555</v>
      </c>
      <c r="H353" s="28">
        <f t="shared" ref="H353:H355" si="75">+E353-C353</f>
        <v>-4604051.1300000027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33792447.229999997</v>
      </c>
      <c r="D354" s="26">
        <v>30381613</v>
      </c>
      <c r="E354" s="26">
        <v>29219511.579999998</v>
      </c>
      <c r="F354" s="27">
        <f t="shared" si="73"/>
        <v>86.467580702648036</v>
      </c>
      <c r="G354" s="27">
        <f t="shared" si="74"/>
        <v>96.174984455236128</v>
      </c>
      <c r="H354" s="28">
        <f t="shared" si="75"/>
        <v>-4572935.6499999985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>
        <v>45560.86</v>
      </c>
      <c r="D355" s="26">
        <v>18195</v>
      </c>
      <c r="E355" s="26">
        <v>14445.38</v>
      </c>
      <c r="F355" s="27">
        <f t="shared" si="73"/>
        <v>31.705678953382353</v>
      </c>
      <c r="G355" s="27">
        <f t="shared" si="74"/>
        <v>79.392030777686173</v>
      </c>
      <c r="H355" s="28">
        <f t="shared" si="75"/>
        <v>-31115.480000000003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7715365396.4799995</v>
      </c>
      <c r="D356" s="18">
        <v>8993416970</v>
      </c>
      <c r="E356" s="18">
        <v>8878700263.75</v>
      </c>
      <c r="F356" s="19">
        <f t="shared" si="70"/>
        <v>115.07815647721303</v>
      </c>
      <c r="G356" s="19">
        <f t="shared" si="71"/>
        <v>98.724436922777301</v>
      </c>
      <c r="H356" s="20">
        <f t="shared" si="72"/>
        <v>1163334867.2700005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229775677.40000001</v>
      </c>
      <c r="D357" s="18">
        <v>274280559</v>
      </c>
      <c r="E357" s="18">
        <v>233779951.05000001</v>
      </c>
      <c r="F357" s="19">
        <f t="shared" si="70"/>
        <v>101.74268821457079</v>
      </c>
      <c r="G357" s="19">
        <f t="shared" si="71"/>
        <v>85.233875817644076</v>
      </c>
      <c r="H357" s="20">
        <f t="shared" si="72"/>
        <v>4004273.650000006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229030022.11000001</v>
      </c>
      <c r="D358" s="26">
        <v>269965196</v>
      </c>
      <c r="E358" s="26">
        <v>233223268.43000001</v>
      </c>
      <c r="F358" s="27">
        <f t="shared" si="70"/>
        <v>101.8308719011458</v>
      </c>
      <c r="G358" s="27">
        <f t="shared" si="71"/>
        <v>86.390124314394953</v>
      </c>
      <c r="H358" s="28">
        <f t="shared" si="72"/>
        <v>4193246.3199999928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745655.29</v>
      </c>
      <c r="D359" s="26">
        <v>4315363</v>
      </c>
      <c r="E359" s="26">
        <v>556682.62</v>
      </c>
      <c r="F359" s="27">
        <f t="shared" si="70"/>
        <v>74.656832381622337</v>
      </c>
      <c r="G359" s="27">
        <f t="shared" si="71"/>
        <v>12.900018376206127</v>
      </c>
      <c r="H359" s="28">
        <f t="shared" si="72"/>
        <v>-188972.67000000004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6476693655.1700001</v>
      </c>
      <c r="D360" s="18">
        <v>7498565000</v>
      </c>
      <c r="E360" s="18">
        <v>7471788388.3999996</v>
      </c>
      <c r="F360" s="19">
        <f t="shared" si="70"/>
        <v>115.36423962920755</v>
      </c>
      <c r="G360" s="19">
        <f t="shared" si="71"/>
        <v>99.642910188816131</v>
      </c>
      <c r="H360" s="20">
        <f t="shared" si="72"/>
        <v>995094733.22999954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6467606940.0299997</v>
      </c>
      <c r="D361" s="26">
        <v>7488145000</v>
      </c>
      <c r="E361" s="26">
        <v>7467352549.6300001</v>
      </c>
      <c r="F361" s="27">
        <f t="shared" si="70"/>
        <v>115.4577360509073</v>
      </c>
      <c r="G361" s="27">
        <f t="shared" si="71"/>
        <v>99.722328422192689</v>
      </c>
      <c r="H361" s="28">
        <f t="shared" si="72"/>
        <v>999745609.60000038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9086715.1400000006</v>
      </c>
      <c r="D362" s="26">
        <v>10420000</v>
      </c>
      <c r="E362" s="26">
        <v>4435838.7699999996</v>
      </c>
      <c r="F362" s="27">
        <f t="shared" si="70"/>
        <v>48.816747324600286</v>
      </c>
      <c r="G362" s="27">
        <f t="shared" si="71"/>
        <v>42.570429654510548</v>
      </c>
      <c r="H362" s="28">
        <f t="shared" si="72"/>
        <v>-4650876.370000001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345257425.25</v>
      </c>
      <c r="D363" s="18">
        <v>353805624</v>
      </c>
      <c r="E363" s="18">
        <v>338482685.80000001</v>
      </c>
      <c r="F363" s="19">
        <f t="shared" si="70"/>
        <v>98.037771542467354</v>
      </c>
      <c r="G363" s="19">
        <f t="shared" si="71"/>
        <v>95.669108357644433</v>
      </c>
      <c r="H363" s="20">
        <f t="shared" si="72"/>
        <v>-6774739.4499999881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343930742.06999999</v>
      </c>
      <c r="D364" s="26">
        <v>350382841</v>
      </c>
      <c r="E364" s="26">
        <v>336119209.25999999</v>
      </c>
      <c r="F364" s="27">
        <f t="shared" si="70"/>
        <v>97.728748304677538</v>
      </c>
      <c r="G364" s="27">
        <f t="shared" si="71"/>
        <v>95.929129491817775</v>
      </c>
      <c r="H364" s="28">
        <f t="shared" si="72"/>
        <v>-7811532.8100000024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1326683.18</v>
      </c>
      <c r="D365" s="26">
        <v>3422783</v>
      </c>
      <c r="E365" s="26">
        <v>2363476.54</v>
      </c>
      <c r="F365" s="27">
        <f t="shared" si="70"/>
        <v>178.14928052377962</v>
      </c>
      <c r="G365" s="27">
        <f t="shared" si="71"/>
        <v>69.0513111698872</v>
      </c>
      <c r="H365" s="28">
        <f t="shared" si="72"/>
        <v>1036793.3600000001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26622499.93</v>
      </c>
      <c r="D366" s="18">
        <v>34291675</v>
      </c>
      <c r="E366" s="18">
        <v>33546407.25</v>
      </c>
      <c r="F366" s="19">
        <f t="shared" si="70"/>
        <v>126.00772781746797</v>
      </c>
      <c r="G366" s="19">
        <f t="shared" si="71"/>
        <v>97.826680236529711</v>
      </c>
      <c r="H366" s="20">
        <f t="shared" si="72"/>
        <v>6923907.3200000003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26587095.02</v>
      </c>
      <c r="D367" s="26">
        <v>34109242</v>
      </c>
      <c r="E367" s="26">
        <v>33512804.5</v>
      </c>
      <c r="F367" s="27">
        <f t="shared" si="70"/>
        <v>126.04913953476367</v>
      </c>
      <c r="G367" s="27">
        <f t="shared" si="71"/>
        <v>98.251390341655792</v>
      </c>
      <c r="H367" s="28">
        <f t="shared" si="72"/>
        <v>6925709.4800000004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35404.910000000003</v>
      </c>
      <c r="D368" s="26">
        <v>182433</v>
      </c>
      <c r="E368" s="26">
        <v>33602.75</v>
      </c>
      <c r="F368" s="27">
        <f t="shared" si="70"/>
        <v>94.909858547868069</v>
      </c>
      <c r="G368" s="27">
        <f t="shared" si="71"/>
        <v>18.419227880920666</v>
      </c>
      <c r="H368" s="28">
        <f t="shared" si="72"/>
        <v>-1802.1600000000035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8583762.1300000008</v>
      </c>
      <c r="D369" s="18">
        <v>10167130</v>
      </c>
      <c r="E369" s="18">
        <v>9283570.2699999996</v>
      </c>
      <c r="F369" s="19">
        <f t="shared" si="70"/>
        <v>108.15269726026295</v>
      </c>
      <c r="G369" s="19">
        <f t="shared" si="71"/>
        <v>91.309644609639093</v>
      </c>
      <c r="H369" s="20">
        <f t="shared" si="72"/>
        <v>699808.13999999873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8408977.6799999997</v>
      </c>
      <c r="D370" s="26">
        <v>9294064</v>
      </c>
      <c r="E370" s="26">
        <v>8635978.0700000003</v>
      </c>
      <c r="F370" s="27">
        <f t="shared" si="70"/>
        <v>102.69950044628968</v>
      </c>
      <c r="G370" s="27">
        <f t="shared" si="71"/>
        <v>92.919287730319056</v>
      </c>
      <c r="H370" s="28">
        <f t="shared" si="72"/>
        <v>227000.3900000006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174784.45</v>
      </c>
      <c r="D371" s="26">
        <v>873066</v>
      </c>
      <c r="E371" s="26">
        <v>647592.19999999995</v>
      </c>
      <c r="F371" s="27">
        <f t="shared" si="70"/>
        <v>370.50904700046254</v>
      </c>
      <c r="G371" s="27">
        <f t="shared" si="71"/>
        <v>74.174483945085484</v>
      </c>
      <c r="H371" s="28">
        <f t="shared" si="72"/>
        <v>472807.74999999994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5017329.54</v>
      </c>
      <c r="D372" s="18">
        <v>2894764</v>
      </c>
      <c r="E372" s="18">
        <v>2621791.64</v>
      </c>
      <c r="F372" s="19">
        <f t="shared" si="70"/>
        <v>52.254722738423119</v>
      </c>
      <c r="G372" s="19">
        <f t="shared" si="71"/>
        <v>90.570134214740833</v>
      </c>
      <c r="H372" s="20">
        <f t="shared" si="72"/>
        <v>-2395537.9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4994854.83</v>
      </c>
      <c r="D373" s="26">
        <v>2721221</v>
      </c>
      <c r="E373" s="26">
        <v>2453277.94</v>
      </c>
      <c r="F373" s="27">
        <f t="shared" si="70"/>
        <v>49.11610093781244</v>
      </c>
      <c r="G373" s="27">
        <f t="shared" si="71"/>
        <v>90.153572238344481</v>
      </c>
      <c r="H373" s="28">
        <f t="shared" si="72"/>
        <v>-2541576.89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22474.71</v>
      </c>
      <c r="D374" s="26">
        <v>173543</v>
      </c>
      <c r="E374" s="26">
        <v>168513.7</v>
      </c>
      <c r="F374" s="27">
        <f t="shared" si="70"/>
        <v>749.79254459790593</v>
      </c>
      <c r="G374" s="27">
        <f t="shared" si="71"/>
        <v>97.101986251246103</v>
      </c>
      <c r="H374" s="28">
        <f t="shared" si="72"/>
        <v>146038.99000000002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157677737.21000001</v>
      </c>
      <c r="D375" s="18">
        <v>197692847</v>
      </c>
      <c r="E375" s="18">
        <v>174261739.38999999</v>
      </c>
      <c r="F375" s="27">
        <f t="shared" ref="F375:F377" si="76">IF(C375=0,"x",E375/C375*100)</f>
        <v>110.51765612155691</v>
      </c>
      <c r="G375" s="27">
        <f t="shared" ref="G375:G377" si="77">IF(D375=0,"x",E375/D375*100)</f>
        <v>88.147721090788878</v>
      </c>
      <c r="H375" s="28">
        <f t="shared" ref="H375:H377" si="78">+E375-C375</f>
        <v>16584002.179999977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136929945.69</v>
      </c>
      <c r="D376" s="26">
        <v>166267249</v>
      </c>
      <c r="E376" s="26">
        <v>151681124.53</v>
      </c>
      <c r="F376" s="27">
        <f t="shared" si="76"/>
        <v>110.77279244190723</v>
      </c>
      <c r="G376" s="27">
        <f t="shared" si="77"/>
        <v>91.227301493392716</v>
      </c>
      <c r="H376" s="28">
        <f t="shared" si="78"/>
        <v>14751178.840000004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20747791.52</v>
      </c>
      <c r="D377" s="26">
        <v>31425598</v>
      </c>
      <c r="E377" s="26">
        <v>22580614.859999999</v>
      </c>
      <c r="F377" s="27">
        <f t="shared" si="76"/>
        <v>108.83382377460866</v>
      </c>
      <c r="G377" s="27">
        <f t="shared" si="77"/>
        <v>71.854208979571368</v>
      </c>
      <c r="H377" s="28">
        <f t="shared" si="78"/>
        <v>1832823.3399999999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463688981.63999999</v>
      </c>
      <c r="D378" s="18">
        <v>612203657</v>
      </c>
      <c r="E378" s="18">
        <v>606805690.87</v>
      </c>
      <c r="F378" s="27">
        <f t="shared" ref="F378:F385" si="79">IF(C378=0,"x",E378/C378*100)</f>
        <v>130.86480699278579</v>
      </c>
      <c r="G378" s="27">
        <f t="shared" ref="G378:G385" si="80">IF(D378=0,"x",E378/D378*100)</f>
        <v>99.118272805417106</v>
      </c>
      <c r="H378" s="28">
        <f t="shared" ref="H378:H385" si="81">+E378-C378</f>
        <v>143116709.23000002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463688981.63999999</v>
      </c>
      <c r="D379" s="26">
        <v>599954341</v>
      </c>
      <c r="E379" s="26">
        <v>598587553.76999998</v>
      </c>
      <c r="F379" s="27">
        <f t="shared" si="79"/>
        <v>129.09246876060837</v>
      </c>
      <c r="G379" s="27">
        <f t="shared" si="80"/>
        <v>99.77218479197569</v>
      </c>
      <c r="H379" s="28">
        <f t="shared" si="81"/>
        <v>134898572.13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12249316</v>
      </c>
      <c r="E380" s="26">
        <v>8218137.0999999996</v>
      </c>
      <c r="F380" s="27" t="str">
        <f t="shared" si="79"/>
        <v>x</v>
      </c>
      <c r="G380" s="27">
        <f t="shared" si="80"/>
        <v>67.09057958828069</v>
      </c>
      <c r="H380" s="28">
        <f t="shared" si="81"/>
        <v>8218137.0999999996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6095787</v>
      </c>
      <c r="E381" s="18">
        <v>5470821.8499999996</v>
      </c>
      <c r="F381" s="27" t="str">
        <f t="shared" ref="F381:F383" si="82">IF(C381=0,"x",E381/C381*100)</f>
        <v>x</v>
      </c>
      <c r="G381" s="27">
        <f t="shared" ref="G381:G383" si="83">IF(D381=0,"x",E381/D381*100)</f>
        <v>89.747588785500525</v>
      </c>
      <c r="H381" s="28">
        <f t="shared" ref="H381:H383" si="84">+E381-C381</f>
        <v>5470821.8499999996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4592422</v>
      </c>
      <c r="E382" s="26">
        <v>4314956.49</v>
      </c>
      <c r="F382" s="27" t="str">
        <f t="shared" si="82"/>
        <v>x</v>
      </c>
      <c r="G382" s="27">
        <f t="shared" si="83"/>
        <v>93.95818785817157</v>
      </c>
      <c r="H382" s="28">
        <f t="shared" si="84"/>
        <v>4314956.49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1503365</v>
      </c>
      <c r="E383" s="26">
        <v>1155865.3600000001</v>
      </c>
      <c r="F383" s="27" t="str">
        <f t="shared" si="82"/>
        <v>x</v>
      </c>
      <c r="G383" s="27">
        <f t="shared" si="83"/>
        <v>76.885211508848499</v>
      </c>
      <c r="H383" s="28">
        <f t="shared" si="84"/>
        <v>1155865.3600000001</v>
      </c>
      <c r="J383" s="38"/>
    </row>
    <row r="384" spans="1:10" ht="12.75" customHeight="1" x14ac:dyDescent="0.25">
      <c r="A384" s="22" t="s">
        <v>316</v>
      </c>
      <c r="B384" s="17" t="s">
        <v>317</v>
      </c>
      <c r="C384" s="18">
        <v>662708.65</v>
      </c>
      <c r="D384" s="18">
        <v>1241940</v>
      </c>
      <c r="E384" s="26">
        <v>893712.73</v>
      </c>
      <c r="F384" s="27">
        <f t="shared" ref="F384" si="85">IF(C384=0,"x",E384/C384*100)</f>
        <v>134.85756221832926</v>
      </c>
      <c r="G384" s="27">
        <f t="shared" ref="G384" si="86">IF(D384=0,"x",E384/D384*100)</f>
        <v>71.961023076799208</v>
      </c>
      <c r="H384" s="28">
        <f t="shared" ref="H384" si="87">+E384-C384</f>
        <v>231004.07999999996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>
        <v>649696.72</v>
      </c>
      <c r="D385" s="26">
        <v>1152598</v>
      </c>
      <c r="E385" s="26">
        <v>810776.79</v>
      </c>
      <c r="F385" s="27">
        <f t="shared" si="79"/>
        <v>124.79311731787719</v>
      </c>
      <c r="G385" s="27">
        <f t="shared" si="80"/>
        <v>70.343414616371007</v>
      </c>
      <c r="H385" s="28">
        <f t="shared" si="81"/>
        <v>161080.07000000007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>
        <v>13011.93</v>
      </c>
      <c r="D386" s="26">
        <v>89342</v>
      </c>
      <c r="E386" s="26">
        <v>82935.94</v>
      </c>
      <c r="F386" s="27">
        <f t="shared" si="70"/>
        <v>637.3838469773508</v>
      </c>
      <c r="G386" s="27">
        <f t="shared" si="71"/>
        <v>92.829732936356919</v>
      </c>
      <c r="H386" s="28">
        <f t="shared" si="72"/>
        <v>69924.010000000009</v>
      </c>
      <c r="J386" s="38"/>
    </row>
    <row r="387" spans="1:10" ht="12.75" customHeight="1" x14ac:dyDescent="0.25">
      <c r="A387" s="22" t="s">
        <v>318</v>
      </c>
      <c r="B387" s="17" t="s">
        <v>319</v>
      </c>
      <c r="C387" s="18">
        <v>760792.55</v>
      </c>
      <c r="D387" s="18">
        <v>1089787</v>
      </c>
      <c r="E387" s="18">
        <v>962146</v>
      </c>
      <c r="F387" s="19">
        <f t="shared" si="70"/>
        <v>126.46627520209024</v>
      </c>
      <c r="G387" s="19">
        <f t="shared" si="71"/>
        <v>88.287527746247662</v>
      </c>
      <c r="H387" s="20">
        <f t="shared" si="72"/>
        <v>201353.44999999995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753067.74</v>
      </c>
      <c r="D388" s="26">
        <v>1073242</v>
      </c>
      <c r="E388" s="26">
        <v>946944.35</v>
      </c>
      <c r="F388" s="27">
        <f t="shared" si="70"/>
        <v>125.74490974742855</v>
      </c>
      <c r="G388" s="27">
        <f t="shared" si="71"/>
        <v>88.232136834003882</v>
      </c>
      <c r="H388" s="28">
        <f t="shared" si="72"/>
        <v>193876.61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7724.81</v>
      </c>
      <c r="D389" s="26">
        <v>16545</v>
      </c>
      <c r="E389" s="26">
        <v>15201.65</v>
      </c>
      <c r="F389" s="27">
        <f t="shared" si="70"/>
        <v>196.78995340985733</v>
      </c>
      <c r="G389" s="27">
        <f t="shared" si="71"/>
        <v>91.88062858869749</v>
      </c>
      <c r="H389" s="28">
        <f t="shared" si="72"/>
        <v>7476.8399999999992</v>
      </c>
      <c r="J389" s="38"/>
    </row>
    <row r="390" spans="1:10" ht="12.75" customHeight="1" x14ac:dyDescent="0.25">
      <c r="A390" s="22" t="s">
        <v>320</v>
      </c>
      <c r="B390" s="17" t="s">
        <v>321</v>
      </c>
      <c r="C390" s="18">
        <v>366155.26</v>
      </c>
      <c r="D390" s="18">
        <v>526246</v>
      </c>
      <c r="E390" s="18">
        <v>479925.41</v>
      </c>
      <c r="F390" s="19">
        <f t="shared" si="70"/>
        <v>131.07155964385163</v>
      </c>
      <c r="G390" s="19">
        <f t="shared" si="71"/>
        <v>91.197920744290684</v>
      </c>
      <c r="H390" s="20">
        <f t="shared" si="72"/>
        <v>113770.14999999997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356961.91</v>
      </c>
      <c r="D391" s="26">
        <v>505665</v>
      </c>
      <c r="E391" s="26">
        <v>468077.04</v>
      </c>
      <c r="F391" s="27">
        <f t="shared" si="70"/>
        <v>131.12800746723929</v>
      </c>
      <c r="G391" s="27">
        <f t="shared" si="71"/>
        <v>92.566628103586353</v>
      </c>
      <c r="H391" s="28">
        <f t="shared" si="72"/>
        <v>111115.13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>
        <v>9193.35</v>
      </c>
      <c r="D392" s="26">
        <v>20581</v>
      </c>
      <c r="E392" s="26">
        <v>11848.37</v>
      </c>
      <c r="F392" s="27">
        <f t="shared" si="70"/>
        <v>128.87978810770829</v>
      </c>
      <c r="G392" s="27">
        <f t="shared" si="71"/>
        <v>57.569457266410772</v>
      </c>
      <c r="H392" s="28">
        <f t="shared" si="72"/>
        <v>2655.0200000000004</v>
      </c>
      <c r="J392" s="38"/>
    </row>
    <row r="393" spans="1:10" ht="12.75" customHeight="1" x14ac:dyDescent="0.25">
      <c r="A393" s="22" t="s">
        <v>322</v>
      </c>
      <c r="B393" s="17" t="s">
        <v>323</v>
      </c>
      <c r="C393" s="18">
        <v>258671.75</v>
      </c>
      <c r="D393" s="18">
        <v>561954</v>
      </c>
      <c r="E393" s="18">
        <v>323433.09000000003</v>
      </c>
      <c r="F393" s="19">
        <f t="shared" si="70"/>
        <v>125.03610850431097</v>
      </c>
      <c r="G393" s="19">
        <f t="shared" si="71"/>
        <v>57.555082800371558</v>
      </c>
      <c r="H393" s="20">
        <f t="shared" si="72"/>
        <v>64761.340000000026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258608.71</v>
      </c>
      <c r="D394" s="26">
        <v>489283</v>
      </c>
      <c r="E394" s="26">
        <v>316697.03999999998</v>
      </c>
      <c r="F394" s="27">
        <f t="shared" si="70"/>
        <v>122.46186139670236</v>
      </c>
      <c r="G394" s="27">
        <f t="shared" si="71"/>
        <v>64.726761403931874</v>
      </c>
      <c r="H394" s="28">
        <f t="shared" si="72"/>
        <v>58088.329999999987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63.04</v>
      </c>
      <c r="D395" s="26">
        <v>72671</v>
      </c>
      <c r="E395" s="26">
        <v>6736.05</v>
      </c>
      <c r="F395" s="27">
        <f t="shared" si="70"/>
        <v>10685.358502538071</v>
      </c>
      <c r="G395" s="27">
        <f t="shared" si="71"/>
        <v>9.2692408250884117</v>
      </c>
      <c r="H395" s="28">
        <f t="shared" si="72"/>
        <v>6673.01</v>
      </c>
      <c r="J395" s="38"/>
    </row>
    <row r="396" spans="1:10" ht="12.75" customHeight="1" x14ac:dyDescent="0.25">
      <c r="A396" s="16" t="s">
        <v>269</v>
      </c>
      <c r="B396" s="17" t="s">
        <v>348</v>
      </c>
      <c r="C396" s="18">
        <v>94891809.799999997</v>
      </c>
      <c r="D396" s="18">
        <v>153859507</v>
      </c>
      <c r="E396" s="18">
        <v>124228718.41</v>
      </c>
      <c r="F396" s="19">
        <f t="shared" si="70"/>
        <v>130.91616512724579</v>
      </c>
      <c r="G396" s="19">
        <f t="shared" si="71"/>
        <v>80.741658953840272</v>
      </c>
      <c r="H396" s="20">
        <f t="shared" si="72"/>
        <v>29336908.609999999</v>
      </c>
      <c r="J396" s="38"/>
    </row>
    <row r="397" spans="1:10" ht="12.75" customHeight="1" x14ac:dyDescent="0.25">
      <c r="A397" s="22" t="s">
        <v>270</v>
      </c>
      <c r="B397" s="17" t="s">
        <v>391</v>
      </c>
      <c r="C397" s="18">
        <v>94891809.799999997</v>
      </c>
      <c r="D397" s="18">
        <v>153859507</v>
      </c>
      <c r="E397" s="18">
        <v>124228718.41</v>
      </c>
      <c r="F397" s="19">
        <f t="shared" si="70"/>
        <v>130.91616512724579</v>
      </c>
      <c r="G397" s="19">
        <f t="shared" si="71"/>
        <v>80.741658953840272</v>
      </c>
      <c r="H397" s="20">
        <f t="shared" si="72"/>
        <v>29336908.609999999</v>
      </c>
      <c r="J397" s="38"/>
    </row>
    <row r="398" spans="1:10" ht="12.75" customHeight="1" x14ac:dyDescent="0.25">
      <c r="A398" s="24" t="s">
        <v>159</v>
      </c>
      <c r="B398" s="25" t="s">
        <v>3</v>
      </c>
      <c r="C398" s="26">
        <v>94233346.549999997</v>
      </c>
      <c r="D398" s="26">
        <v>152907681</v>
      </c>
      <c r="E398" s="26">
        <v>123322982.58</v>
      </c>
      <c r="F398" s="27">
        <f t="shared" si="70"/>
        <v>130.86978983025409</v>
      </c>
      <c r="G398" s="27">
        <f t="shared" si="71"/>
        <v>80.65192132499871</v>
      </c>
      <c r="H398" s="28">
        <f t="shared" si="72"/>
        <v>29089636.030000001</v>
      </c>
      <c r="J398" s="38"/>
    </row>
    <row r="399" spans="1:10" ht="12.75" customHeight="1" x14ac:dyDescent="0.25">
      <c r="A399" s="24" t="s">
        <v>160</v>
      </c>
      <c r="B399" s="25" t="s">
        <v>312</v>
      </c>
      <c r="C399" s="26">
        <v>658463.25</v>
      </c>
      <c r="D399" s="26">
        <v>951826</v>
      </c>
      <c r="E399" s="26">
        <v>905735.83</v>
      </c>
      <c r="F399" s="27">
        <f t="shared" si="70"/>
        <v>137.55298112688899</v>
      </c>
      <c r="G399" s="27">
        <f t="shared" si="71"/>
        <v>95.157710547936276</v>
      </c>
      <c r="H399" s="28">
        <f t="shared" si="72"/>
        <v>247272.57999999996</v>
      </c>
      <c r="J399" s="38"/>
    </row>
    <row r="400" spans="1:10" ht="12.75" customHeight="1" x14ac:dyDescent="0.25">
      <c r="A400" s="16" t="s">
        <v>271</v>
      </c>
      <c r="B400" s="17" t="s">
        <v>99</v>
      </c>
      <c r="C400" s="18">
        <v>2742816692.4099998</v>
      </c>
      <c r="D400" s="18">
        <v>3189203647</v>
      </c>
      <c r="E400" s="18">
        <v>3169074782.5799999</v>
      </c>
      <c r="F400" s="19">
        <f t="shared" si="70"/>
        <v>115.54088872761908</v>
      </c>
      <c r="G400" s="19">
        <f t="shared" si="71"/>
        <v>99.368843553188128</v>
      </c>
      <c r="H400" s="20">
        <f t="shared" si="72"/>
        <v>426258090.17000008</v>
      </c>
      <c r="J400" s="38"/>
    </row>
    <row r="401" spans="1:10" ht="12.75" customHeight="1" x14ac:dyDescent="0.25">
      <c r="A401" s="22" t="s">
        <v>272</v>
      </c>
      <c r="B401" s="17" t="s">
        <v>100</v>
      </c>
      <c r="C401" s="18">
        <v>901483810.17999995</v>
      </c>
      <c r="D401" s="18">
        <v>985695380</v>
      </c>
      <c r="E401" s="18">
        <v>956866674.47000003</v>
      </c>
      <c r="F401" s="19">
        <f t="shared" si="70"/>
        <v>106.14352289687174</v>
      </c>
      <c r="G401" s="19">
        <f t="shared" si="71"/>
        <v>97.075292619308001</v>
      </c>
      <c r="H401" s="20">
        <f t="shared" si="72"/>
        <v>55382864.290000081</v>
      </c>
      <c r="J401" s="38"/>
    </row>
    <row r="402" spans="1:10" ht="12.75" customHeight="1" x14ac:dyDescent="0.25">
      <c r="A402" s="24" t="s">
        <v>159</v>
      </c>
      <c r="B402" s="25" t="s">
        <v>3</v>
      </c>
      <c r="C402" s="26">
        <v>895130689.71000004</v>
      </c>
      <c r="D402" s="26">
        <v>974191740</v>
      </c>
      <c r="E402" s="26">
        <v>944693762.41999996</v>
      </c>
      <c r="F402" s="27">
        <f t="shared" si="70"/>
        <v>105.53696496832849</v>
      </c>
      <c r="G402" s="27">
        <f t="shared" si="71"/>
        <v>96.972056283293867</v>
      </c>
      <c r="H402" s="28">
        <f t="shared" si="72"/>
        <v>49563072.709999919</v>
      </c>
      <c r="J402" s="38"/>
    </row>
    <row r="403" spans="1:10" ht="12.75" customHeight="1" x14ac:dyDescent="0.25">
      <c r="A403" s="24" t="s">
        <v>160</v>
      </c>
      <c r="B403" s="25" t="s">
        <v>312</v>
      </c>
      <c r="C403" s="26">
        <v>6353120.4699999997</v>
      </c>
      <c r="D403" s="26">
        <v>11503640</v>
      </c>
      <c r="E403" s="26">
        <v>12172912.050000001</v>
      </c>
      <c r="F403" s="27">
        <f t="shared" si="70"/>
        <v>191.60524513082311</v>
      </c>
      <c r="G403" s="27">
        <f t="shared" si="71"/>
        <v>105.81791545980231</v>
      </c>
      <c r="H403" s="28">
        <f t="shared" si="72"/>
        <v>5819791.580000001</v>
      </c>
      <c r="J403" s="38"/>
    </row>
    <row r="404" spans="1:10" ht="12.75" customHeight="1" x14ac:dyDescent="0.25">
      <c r="A404" s="21">
        <v>23616</v>
      </c>
      <c r="B404" s="17" t="s">
        <v>101</v>
      </c>
      <c r="C404" s="18">
        <v>7010647.5199999996</v>
      </c>
      <c r="D404" s="18">
        <v>8152257</v>
      </c>
      <c r="E404" s="18">
        <v>6848937.6399999997</v>
      </c>
      <c r="F404" s="19">
        <f t="shared" si="70"/>
        <v>97.693367416651981</v>
      </c>
      <c r="G404" s="19">
        <f t="shared" si="71"/>
        <v>84.012778792425209</v>
      </c>
      <c r="H404" s="20">
        <f t="shared" si="72"/>
        <v>-161709.87999999989</v>
      </c>
      <c r="J404" s="38"/>
    </row>
    <row r="405" spans="1:10" ht="12.75" customHeight="1" x14ac:dyDescent="0.25">
      <c r="A405" s="23">
        <v>3</v>
      </c>
      <c r="B405" s="25" t="s">
        <v>3</v>
      </c>
      <c r="C405" s="26">
        <v>6123254.2699999996</v>
      </c>
      <c r="D405" s="26">
        <v>6432181</v>
      </c>
      <c r="E405" s="26">
        <v>6385224.5899999999</v>
      </c>
      <c r="F405" s="27">
        <f t="shared" si="70"/>
        <v>104.27828583378427</v>
      </c>
      <c r="G405" s="27">
        <f t="shared" si="71"/>
        <v>99.26997685543985</v>
      </c>
      <c r="H405" s="28">
        <f t="shared" si="72"/>
        <v>261970.3200000003</v>
      </c>
      <c r="J405" s="38"/>
    </row>
    <row r="406" spans="1:10" ht="12.75" customHeight="1" x14ac:dyDescent="0.25">
      <c r="A406" s="23">
        <v>4</v>
      </c>
      <c r="B406" s="25" t="s">
        <v>312</v>
      </c>
      <c r="C406" s="26">
        <v>887393.25</v>
      </c>
      <c r="D406" s="26">
        <v>1720076</v>
      </c>
      <c r="E406" s="26">
        <v>463713.05</v>
      </c>
      <c r="F406" s="27">
        <f t="shared" si="70"/>
        <v>52.255643143555574</v>
      </c>
      <c r="G406" s="27">
        <f t="shared" si="71"/>
        <v>26.958869840634947</v>
      </c>
      <c r="H406" s="28">
        <f t="shared" si="72"/>
        <v>-423680.2</v>
      </c>
      <c r="J406" s="38"/>
    </row>
    <row r="407" spans="1:10" ht="12.75" customHeight="1" x14ac:dyDescent="0.25">
      <c r="A407" s="22" t="s">
        <v>273</v>
      </c>
      <c r="B407" s="17" t="s">
        <v>102</v>
      </c>
      <c r="C407" s="18">
        <v>161657548.59999999</v>
      </c>
      <c r="D407" s="18">
        <v>110707763</v>
      </c>
      <c r="E407" s="18">
        <v>132927330.97</v>
      </c>
      <c r="F407" s="19">
        <f t="shared" si="70"/>
        <v>82.227728999473399</v>
      </c>
      <c r="G407" s="19">
        <f t="shared" si="71"/>
        <v>120.07046964719177</v>
      </c>
      <c r="H407" s="20">
        <f t="shared" si="72"/>
        <v>-28730217.629999995</v>
      </c>
      <c r="J407" s="38"/>
    </row>
    <row r="408" spans="1:10" ht="12.75" customHeight="1" x14ac:dyDescent="0.25">
      <c r="A408" s="24" t="s">
        <v>159</v>
      </c>
      <c r="B408" s="25" t="s">
        <v>3</v>
      </c>
      <c r="C408" s="26">
        <v>159227102.11000001</v>
      </c>
      <c r="D408" s="26">
        <v>85995692</v>
      </c>
      <c r="E408" s="26">
        <v>114733472.47</v>
      </c>
      <c r="F408" s="27">
        <f t="shared" si="70"/>
        <v>72.056497260584337</v>
      </c>
      <c r="G408" s="27">
        <f t="shared" si="71"/>
        <v>133.41769779583842</v>
      </c>
      <c r="H408" s="28">
        <f t="shared" si="72"/>
        <v>-44493629.640000015</v>
      </c>
      <c r="J408" s="38"/>
    </row>
    <row r="409" spans="1:10" ht="12.75" customHeight="1" x14ac:dyDescent="0.25">
      <c r="A409" s="24" t="s">
        <v>160</v>
      </c>
      <c r="B409" s="25" t="s">
        <v>312</v>
      </c>
      <c r="C409" s="26">
        <v>2430446.4900000002</v>
      </c>
      <c r="D409" s="26">
        <v>24712071</v>
      </c>
      <c r="E409" s="26">
        <v>18193858.5</v>
      </c>
      <c r="F409" s="27">
        <f t="shared" si="70"/>
        <v>748.58091197885199</v>
      </c>
      <c r="G409" s="27">
        <f t="shared" si="71"/>
        <v>73.623366086962122</v>
      </c>
      <c r="H409" s="28">
        <f t="shared" si="72"/>
        <v>15763412.01</v>
      </c>
      <c r="J409" s="38"/>
    </row>
    <row r="410" spans="1:10" ht="12.75" customHeight="1" x14ac:dyDescent="0.25">
      <c r="A410" s="22" t="s">
        <v>274</v>
      </c>
      <c r="B410" s="17" t="s">
        <v>103</v>
      </c>
      <c r="C410" s="18">
        <v>25720327.75</v>
      </c>
      <c r="D410" s="18">
        <v>30080349</v>
      </c>
      <c r="E410" s="18">
        <v>29085643.370000001</v>
      </c>
      <c r="F410" s="19">
        <f t="shared" si="70"/>
        <v>113.08426413811932</v>
      </c>
      <c r="G410" s="19">
        <f t="shared" si="71"/>
        <v>96.693171246118197</v>
      </c>
      <c r="H410" s="20">
        <f t="shared" si="72"/>
        <v>3365315.620000001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25176967.199999999</v>
      </c>
      <c r="D411" s="26">
        <v>29298574</v>
      </c>
      <c r="E411" s="26">
        <v>28427165.039999999</v>
      </c>
      <c r="F411" s="27">
        <f t="shared" si="70"/>
        <v>112.90940967663492</v>
      </c>
      <c r="G411" s="27">
        <f t="shared" si="71"/>
        <v>97.025763233391487</v>
      </c>
      <c r="H411" s="28">
        <f t="shared" si="72"/>
        <v>3250197.84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543360.55000000005</v>
      </c>
      <c r="D412" s="26">
        <v>781775</v>
      </c>
      <c r="E412" s="26">
        <v>658478.32999999996</v>
      </c>
      <c r="F412" s="27">
        <f t="shared" si="70"/>
        <v>121.1862602097263</v>
      </c>
      <c r="G412" s="27">
        <f t="shared" si="71"/>
        <v>84.228624604265917</v>
      </c>
      <c r="H412" s="28">
        <f t="shared" si="72"/>
        <v>115117.77999999991</v>
      </c>
      <c r="J412" s="38"/>
    </row>
    <row r="413" spans="1:10" ht="12.75" customHeight="1" x14ac:dyDescent="0.25">
      <c r="A413" s="22" t="s">
        <v>275</v>
      </c>
      <c r="B413" s="17" t="s">
        <v>104</v>
      </c>
      <c r="C413" s="18">
        <v>206733889.69</v>
      </c>
      <c r="D413" s="18">
        <v>249020256</v>
      </c>
      <c r="E413" s="18">
        <v>233790683.91</v>
      </c>
      <c r="F413" s="19">
        <f t="shared" si="70"/>
        <v>113.08774011874492</v>
      </c>
      <c r="G413" s="19">
        <f t="shared" si="71"/>
        <v>93.884203504312509</v>
      </c>
      <c r="H413" s="20">
        <f t="shared" si="72"/>
        <v>27056794.219999999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176057038.96000001</v>
      </c>
      <c r="D414" s="26">
        <v>215051664</v>
      </c>
      <c r="E414" s="26">
        <v>201195256.53999999</v>
      </c>
      <c r="F414" s="27">
        <f t="shared" si="70"/>
        <v>114.27845073874687</v>
      </c>
      <c r="G414" s="27">
        <f t="shared" si="71"/>
        <v>93.556707629102547</v>
      </c>
      <c r="H414" s="28">
        <f t="shared" si="72"/>
        <v>25138217.579999983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30676850.73</v>
      </c>
      <c r="D415" s="26">
        <v>33968592</v>
      </c>
      <c r="E415" s="26">
        <v>32595427.370000001</v>
      </c>
      <c r="F415" s="27">
        <f t="shared" si="70"/>
        <v>106.25415123894631</v>
      </c>
      <c r="G415" s="27">
        <f t="shared" si="71"/>
        <v>95.957546223876449</v>
      </c>
      <c r="H415" s="28">
        <f t="shared" si="72"/>
        <v>1918576.6400000006</v>
      </c>
      <c r="J415" s="38"/>
    </row>
    <row r="416" spans="1:10" ht="12.75" customHeight="1" x14ac:dyDescent="0.25">
      <c r="A416" s="22" t="s">
        <v>276</v>
      </c>
      <c r="B416" s="17" t="s">
        <v>105</v>
      </c>
      <c r="C416" s="18">
        <v>76740624.579999998</v>
      </c>
      <c r="D416" s="18">
        <v>155343473</v>
      </c>
      <c r="E416" s="18">
        <v>123441608.06999999</v>
      </c>
      <c r="F416" s="19">
        <f t="shared" si="70"/>
        <v>160.85562079484447</v>
      </c>
      <c r="G416" s="19">
        <f t="shared" si="71"/>
        <v>79.463659261692953</v>
      </c>
      <c r="H416" s="20">
        <f t="shared" si="72"/>
        <v>46700983.489999995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72131522.420000002</v>
      </c>
      <c r="D417" s="26">
        <v>80273167</v>
      </c>
      <c r="E417" s="26">
        <v>80000638.450000003</v>
      </c>
      <c r="F417" s="27">
        <f t="shared" si="70"/>
        <v>110.90939961613526</v>
      </c>
      <c r="G417" s="27">
        <f t="shared" si="71"/>
        <v>99.66049856983966</v>
      </c>
      <c r="H417" s="28">
        <f t="shared" si="72"/>
        <v>7869116.0300000012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4609102.16</v>
      </c>
      <c r="D418" s="26">
        <v>75070306</v>
      </c>
      <c r="E418" s="26">
        <v>43440969.619999997</v>
      </c>
      <c r="F418" s="27">
        <f t="shared" si="70"/>
        <v>942.50394354461434</v>
      </c>
      <c r="G418" s="27">
        <f t="shared" si="71"/>
        <v>57.867047484793787</v>
      </c>
      <c r="H418" s="28">
        <f t="shared" si="72"/>
        <v>38831867.459999993</v>
      </c>
      <c r="J418" s="38"/>
    </row>
    <row r="419" spans="1:10" ht="12.75" customHeight="1" x14ac:dyDescent="0.25">
      <c r="A419" s="22" t="s">
        <v>277</v>
      </c>
      <c r="B419" s="17" t="s">
        <v>106</v>
      </c>
      <c r="C419" s="18">
        <v>224161690.43000001</v>
      </c>
      <c r="D419" s="18">
        <v>306946033</v>
      </c>
      <c r="E419" s="18">
        <v>305039413.52999997</v>
      </c>
      <c r="F419" s="19">
        <f t="shared" si="70"/>
        <v>136.08008261574741</v>
      </c>
      <c r="G419" s="19">
        <f t="shared" si="71"/>
        <v>99.378842120432282</v>
      </c>
      <c r="H419" s="20">
        <f t="shared" si="72"/>
        <v>80877723.099999964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217879219.87</v>
      </c>
      <c r="D420" s="26">
        <v>247766055</v>
      </c>
      <c r="E420" s="26">
        <v>256921964.96000001</v>
      </c>
      <c r="F420" s="27">
        <f t="shared" si="70"/>
        <v>117.91944413666218</v>
      </c>
      <c r="G420" s="27">
        <f t="shared" si="71"/>
        <v>103.69538513255982</v>
      </c>
      <c r="H420" s="28">
        <f t="shared" si="72"/>
        <v>39042745.090000004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6282470.5599999996</v>
      </c>
      <c r="D421" s="26">
        <v>59179978</v>
      </c>
      <c r="E421" s="26">
        <v>48117448.57</v>
      </c>
      <c r="F421" s="27">
        <f t="shared" si="70"/>
        <v>765.90010427362836</v>
      </c>
      <c r="G421" s="27">
        <f t="shared" si="71"/>
        <v>81.306972723105773</v>
      </c>
      <c r="H421" s="28">
        <f t="shared" si="72"/>
        <v>41834978.009999998</v>
      </c>
      <c r="J421" s="38"/>
    </row>
    <row r="422" spans="1:10" ht="12.75" customHeight="1" x14ac:dyDescent="0.25">
      <c r="A422" s="22" t="s">
        <v>278</v>
      </c>
      <c r="B422" s="17" t="s">
        <v>107</v>
      </c>
      <c r="C422" s="18">
        <v>179015379.71000001</v>
      </c>
      <c r="D422" s="18">
        <v>206462864</v>
      </c>
      <c r="E422" s="18">
        <v>205863568.84999999</v>
      </c>
      <c r="F422" s="19">
        <f t="shared" si="70"/>
        <v>114.99769974149334</v>
      </c>
      <c r="G422" s="19">
        <f t="shared" si="71"/>
        <v>99.709732230586511</v>
      </c>
      <c r="H422" s="20">
        <f t="shared" si="72"/>
        <v>26848189.139999986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164381930.40000001</v>
      </c>
      <c r="D423" s="26">
        <v>179689780</v>
      </c>
      <c r="E423" s="26">
        <v>180583381.40000001</v>
      </c>
      <c r="F423" s="27">
        <f t="shared" si="70"/>
        <v>109.85598049650353</v>
      </c>
      <c r="G423" s="27">
        <f t="shared" si="71"/>
        <v>100.49730229509993</v>
      </c>
      <c r="H423" s="28">
        <f t="shared" si="72"/>
        <v>16201451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14633449.310000001</v>
      </c>
      <c r="D424" s="26">
        <v>26773084</v>
      </c>
      <c r="E424" s="26">
        <v>25280187.449999999</v>
      </c>
      <c r="F424" s="27">
        <f t="shared" ref="F424:F476" si="88">IF(C424=0,"x",E424/C424*100)</f>
        <v>172.75617603516335</v>
      </c>
      <c r="G424" s="27">
        <f t="shared" ref="G424:G476" si="89">IF(D424=0,"x",E424/D424*100)</f>
        <v>94.423890239914087</v>
      </c>
      <c r="H424" s="28">
        <f t="shared" si="72"/>
        <v>10646738.139999999</v>
      </c>
      <c r="J424" s="38"/>
    </row>
    <row r="425" spans="1:10" ht="12.75" customHeight="1" x14ac:dyDescent="0.25">
      <c r="A425" s="22" t="s">
        <v>279</v>
      </c>
      <c r="B425" s="17" t="s">
        <v>108</v>
      </c>
      <c r="C425" s="18">
        <v>240021504.34</v>
      </c>
      <c r="D425" s="18">
        <v>281151129</v>
      </c>
      <c r="E425" s="18">
        <v>291868286.66000003</v>
      </c>
      <c r="F425" s="19">
        <f t="shared" si="88"/>
        <v>121.60089049627696</v>
      </c>
      <c r="G425" s="19">
        <f t="shared" si="89"/>
        <v>103.8118849809065</v>
      </c>
      <c r="H425" s="20">
        <f t="shared" ref="H425:H477" si="90">+E425-C425</f>
        <v>51846782.320000023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227638854.03</v>
      </c>
      <c r="D426" s="26">
        <v>256979269</v>
      </c>
      <c r="E426" s="26">
        <v>269187553.45999998</v>
      </c>
      <c r="F426" s="27">
        <f t="shared" si="88"/>
        <v>118.25202450919225</v>
      </c>
      <c r="G426" s="27">
        <f t="shared" si="89"/>
        <v>104.75068845339426</v>
      </c>
      <c r="H426" s="28">
        <f t="shared" si="90"/>
        <v>41548699.429999977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12382650.310000001</v>
      </c>
      <c r="D427" s="26">
        <v>24171860</v>
      </c>
      <c r="E427" s="26">
        <v>22680733.199999999</v>
      </c>
      <c r="F427" s="27">
        <f t="shared" si="88"/>
        <v>183.16541800169756</v>
      </c>
      <c r="G427" s="27">
        <f t="shared" si="89"/>
        <v>93.831145803425969</v>
      </c>
      <c r="H427" s="28">
        <f t="shared" si="90"/>
        <v>10298082.889999999</v>
      </c>
      <c r="J427" s="38"/>
    </row>
    <row r="428" spans="1:10" ht="12.75" customHeight="1" x14ac:dyDescent="0.25">
      <c r="A428" s="22" t="s">
        <v>280</v>
      </c>
      <c r="B428" s="17" t="s">
        <v>109</v>
      </c>
      <c r="C428" s="18">
        <v>9125295.7300000004</v>
      </c>
      <c r="D428" s="18">
        <v>10656705</v>
      </c>
      <c r="E428" s="18">
        <v>10330150.76</v>
      </c>
      <c r="F428" s="19">
        <f t="shared" si="88"/>
        <v>113.20346283177389</v>
      </c>
      <c r="G428" s="19">
        <f t="shared" si="89"/>
        <v>96.935692223815892</v>
      </c>
      <c r="H428" s="20">
        <f t="shared" si="90"/>
        <v>1204855.0299999993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8792162.8000000007</v>
      </c>
      <c r="D429" s="26">
        <v>10173357</v>
      </c>
      <c r="E429" s="26">
        <v>9843040.1099999994</v>
      </c>
      <c r="F429" s="27">
        <f t="shared" si="88"/>
        <v>111.95243234122097</v>
      </c>
      <c r="G429" s="27">
        <f t="shared" si="89"/>
        <v>96.753118071055596</v>
      </c>
      <c r="H429" s="28">
        <f t="shared" si="90"/>
        <v>1050877.3099999987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333132.93</v>
      </c>
      <c r="D430" s="26">
        <v>483348</v>
      </c>
      <c r="E430" s="26">
        <v>487110.65</v>
      </c>
      <c r="F430" s="27">
        <f t="shared" si="88"/>
        <v>146.22110459029074</v>
      </c>
      <c r="G430" s="27">
        <f t="shared" si="89"/>
        <v>100.77845568824119</v>
      </c>
      <c r="H430" s="28">
        <f t="shared" si="90"/>
        <v>153977.72000000003</v>
      </c>
      <c r="J430" s="38"/>
    </row>
    <row r="431" spans="1:10" ht="12.75" customHeight="1" x14ac:dyDescent="0.25">
      <c r="A431" s="22" t="s">
        <v>281</v>
      </c>
      <c r="B431" s="17" t="s">
        <v>110</v>
      </c>
      <c r="C431" s="18">
        <v>59213283.030000001</v>
      </c>
      <c r="D431" s="18">
        <v>87927931</v>
      </c>
      <c r="E431" s="18">
        <v>78719822.760000005</v>
      </c>
      <c r="F431" s="19">
        <f t="shared" si="88"/>
        <v>132.94284446298502</v>
      </c>
      <c r="G431" s="19">
        <f t="shared" si="89"/>
        <v>89.527664150314195</v>
      </c>
      <c r="H431" s="20">
        <f t="shared" si="90"/>
        <v>19506539.730000004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56560707.579999998</v>
      </c>
      <c r="D432" s="26">
        <v>61057306</v>
      </c>
      <c r="E432" s="26">
        <v>57256751.859999999</v>
      </c>
      <c r="F432" s="27">
        <f t="shared" si="88"/>
        <v>101.23061451983342</v>
      </c>
      <c r="G432" s="27">
        <f t="shared" si="89"/>
        <v>93.775431002474946</v>
      </c>
      <c r="H432" s="28">
        <f t="shared" si="90"/>
        <v>696044.28000000119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2652575.4500000002</v>
      </c>
      <c r="D433" s="26">
        <v>26870625</v>
      </c>
      <c r="E433" s="26">
        <v>21463070.899999999</v>
      </c>
      <c r="F433" s="27">
        <f t="shared" si="88"/>
        <v>809.14082575860368</v>
      </c>
      <c r="G433" s="27">
        <f t="shared" si="89"/>
        <v>79.875592398762592</v>
      </c>
      <c r="H433" s="28">
        <f t="shared" si="90"/>
        <v>18810495.449999999</v>
      </c>
      <c r="J433" s="38"/>
    </row>
    <row r="434" spans="1:10" ht="12.75" customHeight="1" x14ac:dyDescent="0.25">
      <c r="A434" s="22" t="s">
        <v>282</v>
      </c>
      <c r="B434" s="17" t="s">
        <v>111</v>
      </c>
      <c r="C434" s="18">
        <v>118441478.73</v>
      </c>
      <c r="D434" s="18">
        <v>151646126</v>
      </c>
      <c r="E434" s="18">
        <v>152068761.75999999</v>
      </c>
      <c r="F434" s="19">
        <f t="shared" si="88"/>
        <v>128.39147517455177</v>
      </c>
      <c r="G434" s="19">
        <f t="shared" si="89"/>
        <v>100.27869868564925</v>
      </c>
      <c r="H434" s="20">
        <f t="shared" si="90"/>
        <v>33627283.029999986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113408296.67</v>
      </c>
      <c r="D435" s="26">
        <v>134429726</v>
      </c>
      <c r="E435" s="26">
        <v>135581402.43000001</v>
      </c>
      <c r="F435" s="27">
        <f t="shared" si="88"/>
        <v>119.55157286641929</v>
      </c>
      <c r="G435" s="27">
        <f t="shared" si="89"/>
        <v>100.85671262173071</v>
      </c>
      <c r="H435" s="28">
        <f t="shared" si="90"/>
        <v>22173105.760000005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5033182.0599999996</v>
      </c>
      <c r="D436" s="26">
        <v>17216400</v>
      </c>
      <c r="E436" s="26">
        <v>16487359.33</v>
      </c>
      <c r="F436" s="27">
        <f t="shared" si="88"/>
        <v>327.57327538435999</v>
      </c>
      <c r="G436" s="27">
        <f t="shared" si="89"/>
        <v>95.765429067633193</v>
      </c>
      <c r="H436" s="28">
        <f t="shared" si="90"/>
        <v>11454177.27</v>
      </c>
      <c r="J436" s="38"/>
    </row>
    <row r="437" spans="1:10" ht="12.75" customHeight="1" x14ac:dyDescent="0.25">
      <c r="A437" s="22" t="s">
        <v>349</v>
      </c>
      <c r="B437" s="17" t="s">
        <v>350</v>
      </c>
      <c r="C437" s="18">
        <v>27382515.780000001</v>
      </c>
      <c r="D437" s="18">
        <v>29972103</v>
      </c>
      <c r="E437" s="18">
        <v>30856231.649999999</v>
      </c>
      <c r="F437" s="27">
        <f t="shared" ref="F437:F439" si="91">IF(C437=0,"x",E437/C437*100)</f>
        <v>112.68589014212192</v>
      </c>
      <c r="G437" s="27">
        <f t="shared" ref="G437:G439" si="92">IF(D437=0,"x",E437/D437*100)</f>
        <v>102.94983855487216</v>
      </c>
      <c r="H437" s="28">
        <f t="shared" ref="H437:H439" si="93">+E437-C437</f>
        <v>3473715.8699999973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26636548.98</v>
      </c>
      <c r="D438" s="26">
        <v>28932706</v>
      </c>
      <c r="E438" s="26">
        <v>29879497.449999999</v>
      </c>
      <c r="F438" s="27">
        <f t="shared" si="91"/>
        <v>112.17480715101253</v>
      </c>
      <c r="G438" s="27">
        <f t="shared" si="92"/>
        <v>103.27239163180934</v>
      </c>
      <c r="H438" s="28">
        <f t="shared" si="93"/>
        <v>3242948.4699999988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745966.8</v>
      </c>
      <c r="D439" s="26">
        <v>1039397</v>
      </c>
      <c r="E439" s="26">
        <v>976734.2</v>
      </c>
      <c r="F439" s="27">
        <f t="shared" si="91"/>
        <v>130.9353445756567</v>
      </c>
      <c r="G439" s="27">
        <f t="shared" si="92"/>
        <v>93.971235245050735</v>
      </c>
      <c r="H439" s="28">
        <f t="shared" si="93"/>
        <v>230767.39999999991</v>
      </c>
      <c r="J439" s="38"/>
    </row>
    <row r="440" spans="1:10" ht="12.75" customHeight="1" x14ac:dyDescent="0.25">
      <c r="A440" s="22" t="s">
        <v>283</v>
      </c>
      <c r="B440" s="17" t="s">
        <v>112</v>
      </c>
      <c r="C440" s="18">
        <v>470800006.63999999</v>
      </c>
      <c r="D440" s="18">
        <v>526251328</v>
      </c>
      <c r="E440" s="18">
        <v>564396861.07000005</v>
      </c>
      <c r="F440" s="19">
        <f t="shared" si="88"/>
        <v>119.88038511256214</v>
      </c>
      <c r="G440" s="19">
        <f t="shared" si="89"/>
        <v>107.24853906116888</v>
      </c>
      <c r="H440" s="20">
        <f t="shared" si="90"/>
        <v>93596854.430000067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460951287.29000002</v>
      </c>
      <c r="D441" s="26">
        <v>461151759</v>
      </c>
      <c r="E441" s="26">
        <v>516468644.38</v>
      </c>
      <c r="F441" s="27">
        <f t="shared" si="88"/>
        <v>112.04408331656792</v>
      </c>
      <c r="G441" s="27">
        <f t="shared" si="89"/>
        <v>111.9953755570517</v>
      </c>
      <c r="H441" s="28">
        <f t="shared" si="90"/>
        <v>55517357.089999974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9848719.3499999996</v>
      </c>
      <c r="D442" s="26">
        <v>65099569</v>
      </c>
      <c r="E442" s="26">
        <v>47928216.689999998</v>
      </c>
      <c r="F442" s="27">
        <f t="shared" si="88"/>
        <v>486.6441512520102</v>
      </c>
      <c r="G442" s="27">
        <f t="shared" si="89"/>
        <v>73.622940099649497</v>
      </c>
      <c r="H442" s="28">
        <f t="shared" si="90"/>
        <v>38079497.339999996</v>
      </c>
      <c r="J442" s="38"/>
    </row>
    <row r="443" spans="1:10" ht="12.75" customHeight="1" x14ac:dyDescent="0.25">
      <c r="A443" s="21">
        <v>38655</v>
      </c>
      <c r="B443" s="17" t="s">
        <v>392</v>
      </c>
      <c r="C443" s="18">
        <v>2880141.15</v>
      </c>
      <c r="D443" s="18">
        <v>4581251</v>
      </c>
      <c r="E443" s="18">
        <v>3366816.27</v>
      </c>
      <c r="F443" s="19">
        <f t="shared" si="88"/>
        <v>116.89761350758798</v>
      </c>
      <c r="G443" s="19">
        <f t="shared" si="89"/>
        <v>73.491198583094445</v>
      </c>
      <c r="H443" s="20">
        <f t="shared" si="90"/>
        <v>486675.12000000011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2541026.96</v>
      </c>
      <c r="D444" s="26">
        <v>4040007</v>
      </c>
      <c r="E444" s="26">
        <v>2849937.67</v>
      </c>
      <c r="F444" s="27">
        <f t="shared" si="88"/>
        <v>112.1569237502305</v>
      </c>
      <c r="G444" s="27">
        <f t="shared" si="89"/>
        <v>70.542889405884694</v>
      </c>
      <c r="H444" s="28">
        <f t="shared" si="90"/>
        <v>308910.70999999996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339114.19</v>
      </c>
      <c r="D445" s="26">
        <v>541244</v>
      </c>
      <c r="E445" s="26">
        <v>516878.6</v>
      </c>
      <c r="F445" s="27">
        <f t="shared" si="88"/>
        <v>152.42022163684746</v>
      </c>
      <c r="G445" s="27">
        <f t="shared" si="89"/>
        <v>95.498259565002101</v>
      </c>
      <c r="H445" s="28">
        <f t="shared" si="90"/>
        <v>177764.40999999997</v>
      </c>
      <c r="J445" s="38"/>
    </row>
    <row r="446" spans="1:10" ht="12.75" customHeight="1" x14ac:dyDescent="0.25">
      <c r="A446" s="22" t="s">
        <v>284</v>
      </c>
      <c r="B446" s="17" t="s">
        <v>113</v>
      </c>
      <c r="C446" s="18">
        <v>2262263.11</v>
      </c>
      <c r="D446" s="18">
        <v>3441504</v>
      </c>
      <c r="E446" s="18">
        <v>3410160.86</v>
      </c>
      <c r="F446" s="19">
        <f t="shared" si="88"/>
        <v>150.74112489064103</v>
      </c>
      <c r="G446" s="19">
        <f t="shared" si="89"/>
        <v>99.089260393130445</v>
      </c>
      <c r="H446" s="20">
        <f t="shared" si="90"/>
        <v>1147897.75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1468908.56</v>
      </c>
      <c r="D447" s="26">
        <v>1363999</v>
      </c>
      <c r="E447" s="26">
        <v>1332674.6399999999</v>
      </c>
      <c r="F447" s="27">
        <f t="shared" si="88"/>
        <v>90.725500299351509</v>
      </c>
      <c r="G447" s="27">
        <f t="shared" si="89"/>
        <v>97.703490984964063</v>
      </c>
      <c r="H447" s="28">
        <f t="shared" si="90"/>
        <v>-136233.92000000016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793354.55</v>
      </c>
      <c r="D448" s="26">
        <v>2077505</v>
      </c>
      <c r="E448" s="26">
        <v>2077486.22</v>
      </c>
      <c r="F448" s="27">
        <f t="shared" si="88"/>
        <v>261.86100779279576</v>
      </c>
      <c r="G448" s="27">
        <f t="shared" si="89"/>
        <v>99.999096031056482</v>
      </c>
      <c r="H448" s="28">
        <f t="shared" si="90"/>
        <v>1284131.67</v>
      </c>
      <c r="J448" s="38"/>
    </row>
    <row r="449" spans="1:10" ht="12.75" customHeight="1" x14ac:dyDescent="0.25">
      <c r="A449" s="22" t="s">
        <v>285</v>
      </c>
      <c r="B449" s="17" t="s">
        <v>114</v>
      </c>
      <c r="C449" s="18">
        <v>30166285.440000001</v>
      </c>
      <c r="D449" s="18">
        <v>41167195</v>
      </c>
      <c r="E449" s="18">
        <v>40193829.979999997</v>
      </c>
      <c r="F449" s="19">
        <f t="shared" si="88"/>
        <v>133.24089921493493</v>
      </c>
      <c r="G449" s="19">
        <f t="shared" si="89"/>
        <v>97.635580903678274</v>
      </c>
      <c r="H449" s="20">
        <f t="shared" si="90"/>
        <v>10027544.539999995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28580550.530000001</v>
      </c>
      <c r="D450" s="26">
        <v>34963317</v>
      </c>
      <c r="E450" s="26">
        <v>34067357.649999999</v>
      </c>
      <c r="F450" s="27">
        <f>IF(C450=0,"x",E450/C450*100)</f>
        <v>119.19769569953067</v>
      </c>
      <c r="G450" s="27">
        <f t="shared" si="89"/>
        <v>97.437430350215337</v>
      </c>
      <c r="H450" s="28">
        <f t="shared" si="90"/>
        <v>5486807.1199999973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1585734.91</v>
      </c>
      <c r="D451" s="26">
        <v>6203878</v>
      </c>
      <c r="E451" s="26">
        <v>6126472.3300000001</v>
      </c>
      <c r="F451" s="27">
        <f t="shared" ref="F451" si="94">IF(C451=0,"x",E451/C451*100)</f>
        <v>386.34908592634821</v>
      </c>
      <c r="G451" s="27">
        <f t="shared" si="89"/>
        <v>98.752301866671132</v>
      </c>
      <c r="H451" s="28">
        <f t="shared" si="90"/>
        <v>4540737.42</v>
      </c>
      <c r="J451" s="38"/>
    </row>
    <row r="452" spans="1:10" ht="12.75" customHeight="1" x14ac:dyDescent="0.25">
      <c r="A452" s="16" t="s">
        <v>286</v>
      </c>
      <c r="B452" s="17" t="s">
        <v>116</v>
      </c>
      <c r="C452" s="29">
        <v>12957913.789999999</v>
      </c>
      <c r="D452" s="29">
        <v>42300216</v>
      </c>
      <c r="E452" s="29">
        <v>40996128.969999999</v>
      </c>
      <c r="F452" s="27">
        <f t="shared" ref="F452" si="95">IF(C452=0,"x",E452/C452*100)</f>
        <v>316.37908412107134</v>
      </c>
      <c r="G452" s="27">
        <f t="shared" ref="G452" si="96">IF(D452=0,"x",E452/D452*100)</f>
        <v>96.917067681167396</v>
      </c>
      <c r="H452" s="28">
        <f t="shared" ref="H452" si="97">+E452-C452</f>
        <v>28038215.18</v>
      </c>
      <c r="J452" s="38"/>
    </row>
    <row r="453" spans="1:10" ht="12.75" customHeight="1" x14ac:dyDescent="0.25">
      <c r="A453" s="22" t="s">
        <v>287</v>
      </c>
      <c r="B453" s="17" t="s">
        <v>117</v>
      </c>
      <c r="C453" s="18">
        <v>12957913.789999999</v>
      </c>
      <c r="D453" s="18">
        <v>42300216</v>
      </c>
      <c r="E453" s="18">
        <v>40996128.969999999</v>
      </c>
      <c r="F453" s="19">
        <f t="shared" si="88"/>
        <v>316.37908412107134</v>
      </c>
      <c r="G453" s="19">
        <f t="shared" si="89"/>
        <v>96.917067681167396</v>
      </c>
      <c r="H453" s="20">
        <f t="shared" si="90"/>
        <v>28038215.18</v>
      </c>
      <c r="J453" s="38"/>
    </row>
    <row r="454" spans="1:10" ht="12.75" customHeight="1" x14ac:dyDescent="0.25">
      <c r="A454" s="24" t="s">
        <v>159</v>
      </c>
      <c r="B454" s="25" t="s">
        <v>3</v>
      </c>
      <c r="C454" s="26">
        <v>10614735.24</v>
      </c>
      <c r="D454" s="26">
        <v>12350406</v>
      </c>
      <c r="E454" s="26">
        <v>11787754.949999999</v>
      </c>
      <c r="F454" s="27">
        <f t="shared" si="88"/>
        <v>111.0508616887556</v>
      </c>
      <c r="G454" s="27">
        <f t="shared" si="89"/>
        <v>95.444270819922835</v>
      </c>
      <c r="H454" s="28">
        <f t="shared" si="90"/>
        <v>1173019.709999999</v>
      </c>
      <c r="J454" s="38"/>
    </row>
    <row r="455" spans="1:10" ht="12.75" customHeight="1" x14ac:dyDescent="0.25">
      <c r="A455" s="24" t="s">
        <v>160</v>
      </c>
      <c r="B455" s="25" t="s">
        <v>312</v>
      </c>
      <c r="C455" s="26">
        <v>2343178.5499999998</v>
      </c>
      <c r="D455" s="26">
        <v>29949810</v>
      </c>
      <c r="E455" s="26">
        <v>29208374.02</v>
      </c>
      <c r="F455" s="27">
        <f t="shared" si="88"/>
        <v>1246.5278849535389</v>
      </c>
      <c r="G455" s="27">
        <f t="shared" si="89"/>
        <v>97.524405063003741</v>
      </c>
      <c r="H455" s="28">
        <f t="shared" si="90"/>
        <v>26865195.469999999</v>
      </c>
      <c r="J455" s="38"/>
    </row>
    <row r="456" spans="1:10" ht="12.75" customHeight="1" x14ac:dyDescent="0.25">
      <c r="A456" s="16" t="s">
        <v>351</v>
      </c>
      <c r="B456" s="17" t="s">
        <v>352</v>
      </c>
      <c r="C456" s="29">
        <v>467459289.20999998</v>
      </c>
      <c r="D456" s="29">
        <v>584633808</v>
      </c>
      <c r="E456" s="29">
        <v>559928409.63</v>
      </c>
      <c r="F456" s="19">
        <f t="shared" si="88"/>
        <v>119.7812135846678</v>
      </c>
      <c r="G456" s="19">
        <f t="shared" si="89"/>
        <v>95.774209764824263</v>
      </c>
      <c r="H456" s="30">
        <f t="shared" si="90"/>
        <v>92469120.420000017</v>
      </c>
      <c r="J456" s="38"/>
    </row>
    <row r="457" spans="1:10" ht="12.75" customHeight="1" x14ac:dyDescent="0.25">
      <c r="A457" s="22" t="s">
        <v>353</v>
      </c>
      <c r="B457" s="17" t="s">
        <v>393</v>
      </c>
      <c r="C457" s="18">
        <v>128921752.23999999</v>
      </c>
      <c r="D457" s="18">
        <v>185681551</v>
      </c>
      <c r="E457" s="18">
        <v>162557416.53999999</v>
      </c>
      <c r="F457" s="19">
        <f t="shared" si="88"/>
        <v>126.0899838200958</v>
      </c>
      <c r="G457" s="19">
        <f t="shared" si="89"/>
        <v>87.546347854451085</v>
      </c>
      <c r="H457" s="20">
        <f t="shared" si="90"/>
        <v>33635664.299999997</v>
      </c>
      <c r="J457" s="38"/>
    </row>
    <row r="458" spans="1:10" ht="12.75" customHeight="1" x14ac:dyDescent="0.25">
      <c r="A458" s="24" t="s">
        <v>159</v>
      </c>
      <c r="B458" s="25" t="s">
        <v>3</v>
      </c>
      <c r="C458" s="26">
        <v>95099772.859999999</v>
      </c>
      <c r="D458" s="26">
        <v>115495225</v>
      </c>
      <c r="E458" s="26">
        <v>107240371.62</v>
      </c>
      <c r="F458" s="27">
        <f t="shared" si="88"/>
        <v>112.76617009156547</v>
      </c>
      <c r="G458" s="27">
        <f t="shared" si="89"/>
        <v>92.852645310661117</v>
      </c>
      <c r="H458" s="28">
        <f t="shared" si="90"/>
        <v>12140598.760000005</v>
      </c>
      <c r="J458" s="38"/>
    </row>
    <row r="459" spans="1:10" ht="12.75" customHeight="1" x14ac:dyDescent="0.25">
      <c r="A459" s="24" t="s">
        <v>160</v>
      </c>
      <c r="B459" s="25" t="s">
        <v>312</v>
      </c>
      <c r="C459" s="26">
        <v>33821979.380000003</v>
      </c>
      <c r="D459" s="26">
        <v>70186326</v>
      </c>
      <c r="E459" s="26">
        <v>55317044.920000002</v>
      </c>
      <c r="F459" s="27">
        <f t="shared" si="88"/>
        <v>163.55354102282584</v>
      </c>
      <c r="G459" s="27">
        <f t="shared" si="89"/>
        <v>78.814561286481933</v>
      </c>
      <c r="H459" s="28">
        <f t="shared" si="90"/>
        <v>21495065.539999999</v>
      </c>
      <c r="J459" s="38"/>
    </row>
    <row r="460" spans="1:10" ht="12.75" customHeight="1" x14ac:dyDescent="0.25">
      <c r="A460" s="22" t="s">
        <v>354</v>
      </c>
      <c r="B460" s="17" t="s">
        <v>118</v>
      </c>
      <c r="C460" s="18">
        <v>1115240.42</v>
      </c>
      <c r="D460" s="18">
        <v>1821802</v>
      </c>
      <c r="E460" s="18">
        <v>1570798.53</v>
      </c>
      <c r="F460" s="19">
        <f t="shared" si="88"/>
        <v>140.84842172416958</v>
      </c>
      <c r="G460" s="19">
        <f t="shared" si="89"/>
        <v>86.222242043866459</v>
      </c>
      <c r="H460" s="20">
        <f t="shared" si="90"/>
        <v>455558.1100000001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1107745.8700000001</v>
      </c>
      <c r="D461" s="26">
        <v>1785632</v>
      </c>
      <c r="E461" s="26">
        <v>1536881.45</v>
      </c>
      <c r="F461" s="27">
        <f t="shared" si="88"/>
        <v>138.73953328302636</v>
      </c>
      <c r="G461" s="27">
        <f t="shared" si="89"/>
        <v>86.069327274600809</v>
      </c>
      <c r="H461" s="28">
        <f t="shared" si="90"/>
        <v>429135.57999999984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7494.55</v>
      </c>
      <c r="D462" s="26">
        <v>36170</v>
      </c>
      <c r="E462" s="26">
        <v>33917.08</v>
      </c>
      <c r="F462" s="27">
        <f t="shared" si="88"/>
        <v>452.55659112288259</v>
      </c>
      <c r="G462" s="27">
        <f t="shared" ref="G462" si="98">IF(D462=0,"x",E462/D462*100)</f>
        <v>93.771302184130505</v>
      </c>
      <c r="H462" s="28">
        <f t="shared" ref="H462" si="99">+E462-C462</f>
        <v>26422.530000000002</v>
      </c>
      <c r="J462" s="38"/>
    </row>
    <row r="463" spans="1:10" ht="12.75" customHeight="1" x14ac:dyDescent="0.25">
      <c r="A463" s="22" t="s">
        <v>355</v>
      </c>
      <c r="B463" s="17" t="s">
        <v>119</v>
      </c>
      <c r="C463" s="18">
        <v>87245509.689999998</v>
      </c>
      <c r="D463" s="18">
        <v>101495290</v>
      </c>
      <c r="E463" s="18">
        <v>101344084.41</v>
      </c>
      <c r="F463" s="19">
        <f t="shared" si="88"/>
        <v>116.15965654862346</v>
      </c>
      <c r="G463" s="19">
        <f t="shared" si="89"/>
        <v>99.851022062206042</v>
      </c>
      <c r="H463" s="20">
        <f t="shared" si="90"/>
        <v>14098574.719999999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85126033.849999994</v>
      </c>
      <c r="D464" s="26">
        <v>97209071</v>
      </c>
      <c r="E464" s="26">
        <v>96905696.319999993</v>
      </c>
      <c r="F464" s="27">
        <f t="shared" si="88"/>
        <v>113.8379082605409</v>
      </c>
      <c r="G464" s="27">
        <f t="shared" si="89"/>
        <v>99.687915256385892</v>
      </c>
      <c r="H464" s="28">
        <f t="shared" si="90"/>
        <v>11779662.469999999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>
        <v>2119475.84</v>
      </c>
      <c r="D465" s="26">
        <v>4286219</v>
      </c>
      <c r="E465" s="26">
        <v>4438388.09</v>
      </c>
      <c r="F465" s="27">
        <f t="shared" si="88"/>
        <v>209.40970433520016</v>
      </c>
      <c r="G465" s="27">
        <f t="shared" si="89"/>
        <v>103.55019400548595</v>
      </c>
      <c r="H465" s="28">
        <f t="shared" si="90"/>
        <v>2318912.25</v>
      </c>
      <c r="J465" s="38"/>
    </row>
    <row r="466" spans="1:10" ht="12.75" customHeight="1" x14ac:dyDescent="0.25">
      <c r="A466" s="22" t="s">
        <v>356</v>
      </c>
      <c r="B466" s="17" t="s">
        <v>120</v>
      </c>
      <c r="C466" s="18">
        <v>4505047.72</v>
      </c>
      <c r="D466" s="18">
        <v>4897124</v>
      </c>
      <c r="E466" s="18">
        <v>4869504.07</v>
      </c>
      <c r="F466" s="19">
        <f t="shared" si="88"/>
        <v>108.08995537121638</v>
      </c>
      <c r="G466" s="19">
        <f t="shared" si="89"/>
        <v>99.435996923908803</v>
      </c>
      <c r="H466" s="20">
        <f t="shared" si="90"/>
        <v>364456.35000000056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4489448.3099999996</v>
      </c>
      <c r="D467" s="26">
        <v>4878755</v>
      </c>
      <c r="E467" s="26">
        <v>4854550.68</v>
      </c>
      <c r="F467" s="27">
        <f t="shared" si="88"/>
        <v>108.13245514346951</v>
      </c>
      <c r="G467" s="27">
        <f t="shared" si="89"/>
        <v>99.50388326530026</v>
      </c>
      <c r="H467" s="28">
        <f t="shared" si="90"/>
        <v>365102.37000000011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15599.41</v>
      </c>
      <c r="D468" s="26">
        <v>18369</v>
      </c>
      <c r="E468" s="26">
        <v>14953.39</v>
      </c>
      <c r="F468" s="27">
        <f t="shared" si="88"/>
        <v>95.858689527360326</v>
      </c>
      <c r="G468" s="27">
        <f t="shared" si="89"/>
        <v>81.405574609396254</v>
      </c>
      <c r="H468" s="28">
        <f t="shared" si="90"/>
        <v>-646.02000000000044</v>
      </c>
      <c r="J468" s="38"/>
    </row>
    <row r="469" spans="1:10" ht="12.75" customHeight="1" x14ac:dyDescent="0.25">
      <c r="A469" s="22" t="s">
        <v>357</v>
      </c>
      <c r="B469" s="17" t="s">
        <v>121</v>
      </c>
      <c r="C469" s="18">
        <v>2918854.97</v>
      </c>
      <c r="D469" s="18">
        <v>3169141</v>
      </c>
      <c r="E469" s="18">
        <v>3126849.38</v>
      </c>
      <c r="F469" s="19">
        <f t="shared" si="88"/>
        <v>107.12589053371158</v>
      </c>
      <c r="G469" s="19">
        <f t="shared" si="89"/>
        <v>98.665517880081694</v>
      </c>
      <c r="H469" s="20">
        <f t="shared" si="90"/>
        <v>207994.40999999968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2909247.84</v>
      </c>
      <c r="D470" s="26">
        <v>3159491</v>
      </c>
      <c r="E470" s="26">
        <v>3118330.79</v>
      </c>
      <c r="F470" s="27">
        <f t="shared" si="88"/>
        <v>107.18683871223567</v>
      </c>
      <c r="G470" s="27">
        <f t="shared" si="89"/>
        <v>98.697251867468523</v>
      </c>
      <c r="H470" s="28">
        <f t="shared" si="90"/>
        <v>209082.95000000019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>
        <v>9607.1299999999992</v>
      </c>
      <c r="D471" s="26">
        <v>9650</v>
      </c>
      <c r="E471" s="26">
        <v>8518.59</v>
      </c>
      <c r="F471" s="27">
        <f t="shared" si="88"/>
        <v>88.669456955407085</v>
      </c>
      <c r="G471" s="27">
        <f t="shared" si="89"/>
        <v>88.275544041450786</v>
      </c>
      <c r="H471" s="28">
        <f t="shared" si="90"/>
        <v>-1088.5399999999991</v>
      </c>
      <c r="J471" s="38"/>
    </row>
    <row r="472" spans="1:10" ht="12.75" customHeight="1" x14ac:dyDescent="0.25">
      <c r="A472" s="22" t="s">
        <v>358</v>
      </c>
      <c r="B472" s="17" t="s">
        <v>122</v>
      </c>
      <c r="C472" s="18">
        <v>2408986.15</v>
      </c>
      <c r="D472" s="18">
        <v>2725076</v>
      </c>
      <c r="E472" s="18">
        <v>2720435.72</v>
      </c>
      <c r="F472" s="19">
        <f t="shared" si="88"/>
        <v>112.92865755994488</v>
      </c>
      <c r="G472" s="19">
        <f t="shared" si="89"/>
        <v>99.82971924452751</v>
      </c>
      <c r="H472" s="20">
        <f t="shared" si="90"/>
        <v>311449.5700000003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2400377.9700000002</v>
      </c>
      <c r="D473" s="26">
        <v>2713715</v>
      </c>
      <c r="E473" s="26">
        <v>2709075.19</v>
      </c>
      <c r="F473" s="27">
        <f t="shared" si="88"/>
        <v>112.86035882090684</v>
      </c>
      <c r="G473" s="27">
        <f t="shared" si="89"/>
        <v>99.829023681558311</v>
      </c>
      <c r="H473" s="28">
        <f t="shared" si="90"/>
        <v>308697.21999999974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8608.18</v>
      </c>
      <c r="D474" s="26">
        <v>11361</v>
      </c>
      <c r="E474" s="26">
        <v>11360.53</v>
      </c>
      <c r="F474" s="27">
        <f t="shared" si="88"/>
        <v>131.97365761403688</v>
      </c>
      <c r="G474" s="27">
        <f t="shared" si="89"/>
        <v>99.995863040225345</v>
      </c>
      <c r="H474" s="28">
        <f t="shared" si="90"/>
        <v>2752.3500000000004</v>
      </c>
      <c r="J474" s="38"/>
    </row>
    <row r="475" spans="1:10" ht="12.75" customHeight="1" x14ac:dyDescent="0.25">
      <c r="A475" s="22" t="s">
        <v>359</v>
      </c>
      <c r="B475" s="17" t="s">
        <v>123</v>
      </c>
      <c r="C475" s="18">
        <v>3512467.9</v>
      </c>
      <c r="D475" s="18">
        <v>3870615</v>
      </c>
      <c r="E475" s="18">
        <v>3856546.25</v>
      </c>
      <c r="F475" s="19">
        <f t="shared" si="88"/>
        <v>109.79591443383725</v>
      </c>
      <c r="G475" s="19">
        <f t="shared" si="89"/>
        <v>99.636524169931647</v>
      </c>
      <c r="H475" s="20">
        <f t="shared" si="90"/>
        <v>344078.35000000009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3501323.35</v>
      </c>
      <c r="D476" s="26">
        <v>3852925</v>
      </c>
      <c r="E476" s="26">
        <v>3839585.3</v>
      </c>
      <c r="F476" s="27">
        <f t="shared" si="88"/>
        <v>109.66097432846354</v>
      </c>
      <c r="G476" s="27">
        <f t="shared" si="89"/>
        <v>99.653777325019306</v>
      </c>
      <c r="H476" s="28">
        <f t="shared" si="90"/>
        <v>338261.94999999972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11144.55</v>
      </c>
      <c r="D477" s="26">
        <v>17690</v>
      </c>
      <c r="E477" s="26">
        <v>16960.95</v>
      </c>
      <c r="F477" s="27">
        <f t="shared" ref="F477:F555" si="100">IF(C477=0,"x",E477/C477*100)</f>
        <v>152.19053259216392</v>
      </c>
      <c r="G477" s="27">
        <f t="shared" ref="G477:G555" si="101">IF(D477=0,"x",E477/D477*100)</f>
        <v>95.878745053702659</v>
      </c>
      <c r="H477" s="28">
        <f t="shared" si="90"/>
        <v>5816.4000000000015</v>
      </c>
      <c r="J477" s="38"/>
    </row>
    <row r="478" spans="1:10" ht="12.75" customHeight="1" x14ac:dyDescent="0.25">
      <c r="A478" s="22" t="s">
        <v>360</v>
      </c>
      <c r="B478" s="17" t="s">
        <v>124</v>
      </c>
      <c r="C478" s="18">
        <v>6558241.6699999999</v>
      </c>
      <c r="D478" s="18">
        <v>7202924</v>
      </c>
      <c r="E478" s="18">
        <v>7026239.8799999999</v>
      </c>
      <c r="F478" s="19">
        <f t="shared" si="100"/>
        <v>107.1360317833484</v>
      </c>
      <c r="G478" s="19">
        <f t="shared" si="101"/>
        <v>97.547050059114881</v>
      </c>
      <c r="H478" s="20">
        <f t="shared" ref="H478:H555" si="102">+E478-C478</f>
        <v>467998.20999999996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6547849.1299999999</v>
      </c>
      <c r="D479" s="26">
        <v>7170386</v>
      </c>
      <c r="E479" s="26">
        <v>7011930.7400000002</v>
      </c>
      <c r="F479" s="27">
        <f t="shared" si="100"/>
        <v>107.08754280659487</v>
      </c>
      <c r="G479" s="27">
        <f t="shared" si="101"/>
        <v>97.790143236361331</v>
      </c>
      <c r="H479" s="28">
        <f t="shared" si="102"/>
        <v>464081.61000000034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10392.540000000001</v>
      </c>
      <c r="D480" s="26">
        <v>32538</v>
      </c>
      <c r="E480" s="26">
        <v>14309.14</v>
      </c>
      <c r="F480" s="27">
        <f t="shared" ref="F480" si="103">IF(C480=0,"x",E480/C480*100)</f>
        <v>137.68664830734352</v>
      </c>
      <c r="G480" s="27">
        <f t="shared" ref="G480" si="104">IF(D480=0,"x",E480/D480*100)</f>
        <v>43.976704161288339</v>
      </c>
      <c r="H480" s="28">
        <f t="shared" ref="H480" si="105">+E480-C480</f>
        <v>3916.5999999999985</v>
      </c>
      <c r="J480" s="38"/>
    </row>
    <row r="481" spans="1:10" ht="12.75" customHeight="1" x14ac:dyDescent="0.25">
      <c r="A481" s="22" t="s">
        <v>361</v>
      </c>
      <c r="B481" s="17" t="s">
        <v>125</v>
      </c>
      <c r="C481" s="18">
        <v>238627.47</v>
      </c>
      <c r="D481" s="18">
        <v>270494</v>
      </c>
      <c r="E481" s="18">
        <v>264285.88</v>
      </c>
      <c r="F481" s="19">
        <f t="shared" si="100"/>
        <v>110.75249634922584</v>
      </c>
      <c r="G481" s="19">
        <f t="shared" si="101"/>
        <v>97.704895487515444</v>
      </c>
      <c r="H481" s="20">
        <f t="shared" si="102"/>
        <v>25658.410000000003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237167.52</v>
      </c>
      <c r="D482" s="26">
        <v>258278</v>
      </c>
      <c r="E482" s="26">
        <v>252073.63</v>
      </c>
      <c r="F482" s="27">
        <f t="shared" si="100"/>
        <v>106.28505539038397</v>
      </c>
      <c r="G482" s="27">
        <f t="shared" si="101"/>
        <v>97.597793850037561</v>
      </c>
      <c r="H482" s="28">
        <f t="shared" si="102"/>
        <v>14906.110000000015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1459.95</v>
      </c>
      <c r="D483" s="26">
        <v>12216</v>
      </c>
      <c r="E483" s="26">
        <v>12212.25</v>
      </c>
      <c r="F483" s="27">
        <f t="shared" si="100"/>
        <v>836.48412616870439</v>
      </c>
      <c r="G483" s="27">
        <f t="shared" si="101"/>
        <v>99.969302554027507</v>
      </c>
      <c r="H483" s="28">
        <f t="shared" si="102"/>
        <v>10752.3</v>
      </c>
      <c r="J483" s="38"/>
    </row>
    <row r="484" spans="1:10" ht="12.75" customHeight="1" x14ac:dyDescent="0.25">
      <c r="A484" s="22" t="s">
        <v>362</v>
      </c>
      <c r="B484" s="17" t="s">
        <v>126</v>
      </c>
      <c r="C484" s="18">
        <v>286251.59000000003</v>
      </c>
      <c r="D484" s="18">
        <v>400094</v>
      </c>
      <c r="E484" s="18">
        <v>351566.3</v>
      </c>
      <c r="F484" s="19">
        <f t="shared" si="100"/>
        <v>122.81723919856653</v>
      </c>
      <c r="G484" s="19">
        <f t="shared" si="101"/>
        <v>87.870925332546847</v>
      </c>
      <c r="H484" s="20">
        <f t="shared" si="102"/>
        <v>65314.709999999963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285276.44</v>
      </c>
      <c r="D485" s="26">
        <v>376677</v>
      </c>
      <c r="E485" s="26">
        <v>332102.11</v>
      </c>
      <c r="F485" s="19">
        <f t="shared" ref="F485:F487" si="106">IF(C485=0,"x",E485/C485*100)</f>
        <v>116.4141385107021</v>
      </c>
      <c r="G485" s="19">
        <f t="shared" ref="G485:G487" si="107">IF(D485=0,"x",E485/D485*100)</f>
        <v>88.166283048872103</v>
      </c>
      <c r="H485" s="20">
        <f t="shared" ref="H485:H487" si="108">+E485-C485</f>
        <v>46825.669999999984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>
        <v>975.15</v>
      </c>
      <c r="D486" s="26">
        <v>23417</v>
      </c>
      <c r="E486" s="26">
        <v>19464.189999999999</v>
      </c>
      <c r="F486" s="19">
        <f t="shared" si="106"/>
        <v>1996.0200994718762</v>
      </c>
      <c r="G486" s="19">
        <f t="shared" si="107"/>
        <v>83.119912883802357</v>
      </c>
      <c r="H486" s="20">
        <f t="shared" si="108"/>
        <v>18489.039999999997</v>
      </c>
      <c r="J486" s="38"/>
    </row>
    <row r="487" spans="1:10" ht="12.75" customHeight="1" x14ac:dyDescent="0.25">
      <c r="A487" s="22" t="s">
        <v>363</v>
      </c>
      <c r="B487" s="17" t="s">
        <v>127</v>
      </c>
      <c r="C487" s="18">
        <v>2046340.31</v>
      </c>
      <c r="D487" s="18">
        <v>2199851</v>
      </c>
      <c r="E487" s="18">
        <v>2188250.2000000002</v>
      </c>
      <c r="F487" s="19">
        <f t="shared" si="106"/>
        <v>106.93481378959886</v>
      </c>
      <c r="G487" s="19">
        <f t="shared" si="107"/>
        <v>99.472655193465386</v>
      </c>
      <c r="H487" s="20">
        <f t="shared" si="108"/>
        <v>141909.89000000013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2043915.26</v>
      </c>
      <c r="D488" s="26">
        <v>2195697</v>
      </c>
      <c r="E488" s="26">
        <v>2184096.2000000002</v>
      </c>
      <c r="F488" s="27">
        <f t="shared" si="100"/>
        <v>106.85845165616115</v>
      </c>
      <c r="G488" s="27">
        <f t="shared" si="101"/>
        <v>99.471657519229666</v>
      </c>
      <c r="H488" s="28">
        <f t="shared" si="102"/>
        <v>140180.94000000018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>
        <v>2425.0500000000002</v>
      </c>
      <c r="D489" s="26">
        <v>4154</v>
      </c>
      <c r="E489" s="26">
        <v>4154</v>
      </c>
      <c r="F489" s="27">
        <f t="shared" ref="F489" si="109">IF(C489=0,"x",E489/C489*100)</f>
        <v>171.29543720748023</v>
      </c>
      <c r="G489" s="27">
        <f t="shared" ref="G489" si="110">IF(D489=0,"x",E489/D489*100)</f>
        <v>100</v>
      </c>
      <c r="H489" s="28">
        <f t="shared" ref="H489" si="111">+E489-C489</f>
        <v>1728.9499999999998</v>
      </c>
      <c r="J489" s="38"/>
    </row>
    <row r="490" spans="1:10" ht="12.75" customHeight="1" x14ac:dyDescent="0.25">
      <c r="A490" s="22" t="s">
        <v>364</v>
      </c>
      <c r="B490" s="17" t="s">
        <v>331</v>
      </c>
      <c r="C490" s="18">
        <v>998950.84</v>
      </c>
      <c r="D490" s="18">
        <v>1364193</v>
      </c>
      <c r="E490" s="18">
        <v>1318763.5900000001</v>
      </c>
      <c r="F490" s="19">
        <f t="shared" si="100"/>
        <v>132.01486371441462</v>
      </c>
      <c r="G490" s="19">
        <f t="shared" si="101"/>
        <v>96.669869292688063</v>
      </c>
      <c r="H490" s="30">
        <f t="shared" si="102"/>
        <v>319812.75000000012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989042.99</v>
      </c>
      <c r="D491" s="26">
        <v>1347802</v>
      </c>
      <c r="E491" s="26">
        <v>1307034.3600000001</v>
      </c>
      <c r="F491" s="27">
        <f t="shared" si="100"/>
        <v>132.15142043522295</v>
      </c>
      <c r="G491" s="27">
        <f t="shared" si="101"/>
        <v>96.975250073823901</v>
      </c>
      <c r="H491" s="28">
        <f t="shared" si="102"/>
        <v>317991.37000000011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>
        <v>9907.85</v>
      </c>
      <c r="D492" s="26">
        <v>16391</v>
      </c>
      <c r="E492" s="26">
        <v>11729.23</v>
      </c>
      <c r="F492" s="27">
        <f t="shared" si="100"/>
        <v>118.38320119904924</v>
      </c>
      <c r="G492" s="27">
        <f t="shared" si="101"/>
        <v>71.558965285827583</v>
      </c>
      <c r="H492" s="28">
        <f t="shared" si="102"/>
        <v>1821.3799999999992</v>
      </c>
      <c r="J492" s="38"/>
    </row>
    <row r="493" spans="1:10" ht="12.75" customHeight="1" x14ac:dyDescent="0.25">
      <c r="A493" s="22" t="s">
        <v>365</v>
      </c>
      <c r="B493" s="17" t="s">
        <v>128</v>
      </c>
      <c r="C493" s="18">
        <v>39573157.060000002</v>
      </c>
      <c r="D493" s="18">
        <v>46204123</v>
      </c>
      <c r="E493" s="18">
        <v>46035659.420000002</v>
      </c>
      <c r="F493" s="19">
        <f t="shared" si="100"/>
        <v>116.33052008006763</v>
      </c>
      <c r="G493" s="19">
        <f t="shared" si="101"/>
        <v>99.635392754884663</v>
      </c>
      <c r="H493" s="20">
        <f t="shared" si="102"/>
        <v>6462502.3599999994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39427339.100000001</v>
      </c>
      <c r="D494" s="26">
        <v>44882571</v>
      </c>
      <c r="E494" s="26">
        <v>44790301.780000001</v>
      </c>
      <c r="F494" s="27">
        <f t="shared" si="100"/>
        <v>113.60214207303683</v>
      </c>
      <c r="G494" s="27">
        <f t="shared" si="101"/>
        <v>99.79442082317432</v>
      </c>
      <c r="H494" s="28">
        <f t="shared" si="102"/>
        <v>5362962.68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145817.96</v>
      </c>
      <c r="D495" s="26">
        <v>1321552</v>
      </c>
      <c r="E495" s="26">
        <v>1245357.6399999999</v>
      </c>
      <c r="F495" s="27">
        <f t="shared" si="100"/>
        <v>854.0495560354841</v>
      </c>
      <c r="G495" s="27">
        <f t="shared" si="101"/>
        <v>94.234478855164227</v>
      </c>
      <c r="H495" s="28">
        <f t="shared" si="102"/>
        <v>1099539.68</v>
      </c>
      <c r="J495" s="38"/>
    </row>
    <row r="496" spans="1:10" ht="12.75" customHeight="1" x14ac:dyDescent="0.25">
      <c r="A496" s="22" t="s">
        <v>366</v>
      </c>
      <c r="B496" s="17" t="s">
        <v>129</v>
      </c>
      <c r="C496" s="18">
        <v>12745910.73</v>
      </c>
      <c r="D496" s="18">
        <v>15353682</v>
      </c>
      <c r="E496" s="18">
        <v>15169977.310000001</v>
      </c>
      <c r="F496" s="19">
        <f t="shared" si="100"/>
        <v>119.01838661316279</v>
      </c>
      <c r="G496" s="19">
        <f t="shared" si="101"/>
        <v>98.803513776044085</v>
      </c>
      <c r="H496" s="20">
        <f t="shared" si="102"/>
        <v>2424066.58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12712433.859999999</v>
      </c>
      <c r="D497" s="26">
        <v>15204842</v>
      </c>
      <c r="E497" s="26">
        <v>15053596.699999999</v>
      </c>
      <c r="F497" s="27">
        <f t="shared" si="100"/>
        <v>118.41632267890516</v>
      </c>
      <c r="G497" s="27">
        <f t="shared" si="101"/>
        <v>99.005282001615001</v>
      </c>
      <c r="H497" s="28">
        <f t="shared" si="102"/>
        <v>2341162.84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33476.870000000003</v>
      </c>
      <c r="D498" s="26">
        <v>148840</v>
      </c>
      <c r="E498" s="26">
        <v>116380.61</v>
      </c>
      <c r="F498" s="27">
        <f t="shared" si="100"/>
        <v>347.64483656924915</v>
      </c>
      <c r="G498" s="27">
        <f t="shared" si="101"/>
        <v>78.191756248320345</v>
      </c>
      <c r="H498" s="28">
        <f t="shared" si="102"/>
        <v>82903.739999999991</v>
      </c>
      <c r="J498" s="38"/>
    </row>
    <row r="499" spans="1:10" ht="12.75" customHeight="1" x14ac:dyDescent="0.25">
      <c r="A499" s="22" t="s">
        <v>367</v>
      </c>
      <c r="B499" s="17" t="s">
        <v>130</v>
      </c>
      <c r="C499" s="18">
        <v>15153031.859999999</v>
      </c>
      <c r="D499" s="18">
        <v>17050097</v>
      </c>
      <c r="E499" s="18">
        <v>17011696.370000001</v>
      </c>
      <c r="F499" s="19">
        <f t="shared" si="100"/>
        <v>112.26595790975919</v>
      </c>
      <c r="G499" s="19">
        <f t="shared" si="101"/>
        <v>99.774777644960039</v>
      </c>
      <c r="H499" s="20">
        <f t="shared" si="102"/>
        <v>1858664.5100000016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15092080.82</v>
      </c>
      <c r="D500" s="26">
        <v>16858688</v>
      </c>
      <c r="E500" s="26">
        <v>16826391.640000001</v>
      </c>
      <c r="F500" s="27">
        <f t="shared" si="100"/>
        <v>111.49152884009006</v>
      </c>
      <c r="G500" s="27">
        <f t="shared" si="101"/>
        <v>99.808428983323026</v>
      </c>
      <c r="H500" s="28">
        <f t="shared" si="102"/>
        <v>1734310.8200000003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60951.040000000001</v>
      </c>
      <c r="D501" s="26">
        <v>191409</v>
      </c>
      <c r="E501" s="26">
        <v>185304.73</v>
      </c>
      <c r="F501" s="27">
        <f t="shared" si="100"/>
        <v>304.02226114599523</v>
      </c>
      <c r="G501" s="27">
        <f t="shared" si="101"/>
        <v>96.810876186595209</v>
      </c>
      <c r="H501" s="28">
        <f t="shared" si="102"/>
        <v>124353.69</v>
      </c>
      <c r="J501" s="38"/>
    </row>
    <row r="502" spans="1:10" ht="12.75" customHeight="1" x14ac:dyDescent="0.25">
      <c r="A502" s="22" t="s">
        <v>368</v>
      </c>
      <c r="B502" s="17" t="s">
        <v>131</v>
      </c>
      <c r="C502" s="18">
        <v>124297540.17</v>
      </c>
      <c r="D502" s="18">
        <v>147852715</v>
      </c>
      <c r="E502" s="18">
        <v>147640483.19</v>
      </c>
      <c r="F502" s="19">
        <f t="shared" si="100"/>
        <v>118.77989137039573</v>
      </c>
      <c r="G502" s="19">
        <f t="shared" si="101"/>
        <v>99.856457279124015</v>
      </c>
      <c r="H502" s="20">
        <f t="shared" si="102"/>
        <v>23342943.019999996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124128431.12</v>
      </c>
      <c r="D503" s="26">
        <v>145902375</v>
      </c>
      <c r="E503" s="26">
        <v>145698509.63999999</v>
      </c>
      <c r="F503" s="27">
        <f t="shared" si="100"/>
        <v>117.37722641410598</v>
      </c>
      <c r="G503" s="27">
        <f t="shared" si="101"/>
        <v>99.860272761152785</v>
      </c>
      <c r="H503" s="28">
        <f t="shared" si="102"/>
        <v>21570078.519999981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169109.05</v>
      </c>
      <c r="D504" s="26">
        <v>1950340</v>
      </c>
      <c r="E504" s="26">
        <v>1941973.55</v>
      </c>
      <c r="F504" s="27">
        <f t="shared" si="100"/>
        <v>1148.3557798946895</v>
      </c>
      <c r="G504" s="27">
        <f t="shared" si="101"/>
        <v>99.571026077504428</v>
      </c>
      <c r="H504" s="28">
        <f t="shared" si="102"/>
        <v>1772864.5</v>
      </c>
      <c r="J504" s="38"/>
    </row>
    <row r="505" spans="1:10" ht="12.75" customHeight="1" x14ac:dyDescent="0.25">
      <c r="A505" s="22" t="s">
        <v>369</v>
      </c>
      <c r="B505" s="17" t="s">
        <v>132</v>
      </c>
      <c r="C505" s="18">
        <v>30090653.850000001</v>
      </c>
      <c r="D505" s="18">
        <v>36541183</v>
      </c>
      <c r="E505" s="18">
        <v>36450915.670000002</v>
      </c>
      <c r="F505" s="19">
        <f t="shared" si="100"/>
        <v>121.13700104924771</v>
      </c>
      <c r="G505" s="19">
        <f t="shared" si="101"/>
        <v>99.752970969768555</v>
      </c>
      <c r="H505" s="20">
        <f t="shared" si="102"/>
        <v>6360261.8200000003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29991051.530000001</v>
      </c>
      <c r="D506" s="26">
        <v>36118880</v>
      </c>
      <c r="E506" s="26">
        <v>36030108.890000001</v>
      </c>
      <c r="F506" s="27">
        <f t="shared" si="100"/>
        <v>120.1361974719664</v>
      </c>
      <c r="G506" s="27">
        <f t="shared" si="101"/>
        <v>99.754225186384517</v>
      </c>
      <c r="H506" s="28">
        <f t="shared" si="102"/>
        <v>6039057.3599999994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99602.32</v>
      </c>
      <c r="D507" s="26">
        <v>422303</v>
      </c>
      <c r="E507" s="26">
        <v>420806.78</v>
      </c>
      <c r="F507" s="27">
        <f t="shared" si="100"/>
        <v>422.48692600734603</v>
      </c>
      <c r="G507" s="27">
        <f t="shared" si="101"/>
        <v>99.645699888468712</v>
      </c>
      <c r="H507" s="28">
        <f t="shared" si="102"/>
        <v>321204.46000000002</v>
      </c>
      <c r="J507" s="38"/>
    </row>
    <row r="508" spans="1:10" ht="12.75" customHeight="1" x14ac:dyDescent="0.25">
      <c r="A508" s="22" t="s">
        <v>370</v>
      </c>
      <c r="B508" s="17" t="s">
        <v>133</v>
      </c>
      <c r="C508" s="18">
        <v>3918823.16</v>
      </c>
      <c r="D508" s="18">
        <v>4462633</v>
      </c>
      <c r="E508" s="18">
        <v>4432845.66</v>
      </c>
      <c r="F508" s="19">
        <f t="shared" si="100"/>
        <v>113.11675671529919</v>
      </c>
      <c r="G508" s="19">
        <f t="shared" si="101"/>
        <v>99.332516476259642</v>
      </c>
      <c r="H508" s="20">
        <f t="shared" si="102"/>
        <v>514022.5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3899459.44</v>
      </c>
      <c r="D509" s="26">
        <v>4421160</v>
      </c>
      <c r="E509" s="26">
        <v>4397820.1900000004</v>
      </c>
      <c r="F509" s="27">
        <f t="shared" si="100"/>
        <v>112.78025217772236</v>
      </c>
      <c r="G509" s="27">
        <f t="shared" si="101"/>
        <v>99.472088546897211</v>
      </c>
      <c r="H509" s="28">
        <f t="shared" si="102"/>
        <v>498360.75000000047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19363.72</v>
      </c>
      <c r="D510" s="26">
        <v>41473</v>
      </c>
      <c r="E510" s="26">
        <v>35025.47</v>
      </c>
      <c r="F510" s="27">
        <f t="shared" ref="F510" si="112">IF(C510=0,"x",E510/C510*100)</f>
        <v>180.8819276461341</v>
      </c>
      <c r="G510" s="27">
        <f t="shared" ref="G510" si="113">IF(D510=0,"x",E510/D510*100)</f>
        <v>84.453668651894006</v>
      </c>
      <c r="H510" s="28">
        <f t="shared" ref="H510" si="114">+E510-C510</f>
        <v>15661.75</v>
      </c>
      <c r="J510" s="38"/>
    </row>
    <row r="511" spans="1:10" ht="12.75" customHeight="1" x14ac:dyDescent="0.25">
      <c r="A511" s="22" t="s">
        <v>371</v>
      </c>
      <c r="B511" s="17" t="s">
        <v>98</v>
      </c>
      <c r="C511" s="18">
        <v>923901.41</v>
      </c>
      <c r="D511" s="18">
        <v>2038363</v>
      </c>
      <c r="E511" s="18">
        <v>1978431.85</v>
      </c>
      <c r="F511" s="27">
        <f t="shared" ref="F511:F513" si="115">IF(C511=0,"x",E511/C511*100)</f>
        <v>214.13884951209243</v>
      </c>
      <c r="G511" s="27">
        <f t="shared" ref="G511:G513" si="116">IF(D511=0,"x",E511/D511*100)</f>
        <v>97.059839194490877</v>
      </c>
      <c r="H511" s="28">
        <f t="shared" ref="H511:H513" si="117">+E511-C511</f>
        <v>1054530.44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910627.89</v>
      </c>
      <c r="D512" s="26">
        <v>2014392</v>
      </c>
      <c r="E512" s="26">
        <v>1965207.85</v>
      </c>
      <c r="F512" s="27">
        <f t="shared" si="115"/>
        <v>215.8080014439268</v>
      </c>
      <c r="G512" s="27">
        <f t="shared" si="116"/>
        <v>97.558362523282455</v>
      </c>
      <c r="H512" s="28">
        <f t="shared" si="117"/>
        <v>1054579.96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13273.52</v>
      </c>
      <c r="D513" s="26">
        <v>23971</v>
      </c>
      <c r="E513" s="26">
        <v>13224</v>
      </c>
      <c r="F513" s="27">
        <f t="shared" si="115"/>
        <v>99.626926391793575</v>
      </c>
      <c r="G513" s="27">
        <f t="shared" si="116"/>
        <v>55.166659713820863</v>
      </c>
      <c r="H513" s="28">
        <f t="shared" si="117"/>
        <v>-49.520000000000437</v>
      </c>
      <c r="J513" s="38"/>
    </row>
    <row r="514" spans="1:10" ht="12.75" customHeight="1" x14ac:dyDescent="0.25">
      <c r="A514" s="22" t="s">
        <v>441</v>
      </c>
      <c r="B514" s="17" t="s">
        <v>442</v>
      </c>
      <c r="C514" s="18"/>
      <c r="D514" s="18">
        <v>32857</v>
      </c>
      <c r="E514" s="18">
        <v>13659.41</v>
      </c>
      <c r="F514" s="27" t="str">
        <f t="shared" ref="F514:F516" si="118">IF(C514=0,"x",E514/C514*100)</f>
        <v>x</v>
      </c>
      <c r="G514" s="27">
        <f t="shared" ref="G514:G516" si="119">IF(D514=0,"x",E514/D514*100)</f>
        <v>41.572298140426696</v>
      </c>
      <c r="H514" s="28">
        <f t="shared" ref="H514:H516" si="120">+E514-C514</f>
        <v>13659.41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/>
      <c r="D515" s="26">
        <v>30873</v>
      </c>
      <c r="E515" s="26">
        <v>13230.08</v>
      </c>
      <c r="F515" s="27" t="str">
        <f t="shared" si="118"/>
        <v>x</v>
      </c>
      <c r="G515" s="27">
        <f t="shared" si="119"/>
        <v>42.853237456677356</v>
      </c>
      <c r="H515" s="28">
        <f t="shared" si="120"/>
        <v>13230.08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/>
      <c r="D516" s="26">
        <v>1984</v>
      </c>
      <c r="E516" s="26">
        <v>429.33</v>
      </c>
      <c r="F516" s="27" t="str">
        <f t="shared" si="118"/>
        <v>x</v>
      </c>
      <c r="G516" s="27">
        <f t="shared" si="119"/>
        <v>21.639616935483872</v>
      </c>
      <c r="H516" s="28">
        <f t="shared" si="120"/>
        <v>429.33</v>
      </c>
      <c r="J516" s="38"/>
    </row>
    <row r="517" spans="1:10" ht="12.75" customHeight="1" x14ac:dyDescent="0.25">
      <c r="A517" s="16" t="s">
        <v>288</v>
      </c>
      <c r="B517" s="17" t="s">
        <v>134</v>
      </c>
      <c r="C517" s="29">
        <v>2041259.82</v>
      </c>
      <c r="D517" s="29">
        <v>2373432</v>
      </c>
      <c r="E517" s="29">
        <v>2315236.63</v>
      </c>
      <c r="F517" s="27">
        <f t="shared" ref="F517" si="121">IF(C517=0,"x",E517/C517*100)</f>
        <v>113.42194694255041</v>
      </c>
      <c r="G517" s="27">
        <f t="shared" ref="G517" si="122">IF(D517=0,"x",E517/D517*100)</f>
        <v>97.548049828265562</v>
      </c>
      <c r="H517" s="28">
        <f t="shared" ref="H517" si="123">+E517-C517</f>
        <v>273976.80999999982</v>
      </c>
      <c r="J517" s="38"/>
    </row>
    <row r="518" spans="1:10" ht="12.75" customHeight="1" x14ac:dyDescent="0.25">
      <c r="A518" s="22" t="s">
        <v>289</v>
      </c>
      <c r="B518" s="17" t="s">
        <v>135</v>
      </c>
      <c r="C518" s="18">
        <v>2041259.82</v>
      </c>
      <c r="D518" s="18">
        <v>2373432</v>
      </c>
      <c r="E518" s="18">
        <v>2315236.63</v>
      </c>
      <c r="F518" s="19">
        <f t="shared" si="100"/>
        <v>113.42194694255041</v>
      </c>
      <c r="G518" s="19">
        <f t="shared" si="101"/>
        <v>97.548049828265562</v>
      </c>
      <c r="H518" s="20">
        <f t="shared" si="102"/>
        <v>273976.80999999982</v>
      </c>
      <c r="J518" s="38"/>
    </row>
    <row r="519" spans="1:10" ht="12.75" customHeight="1" x14ac:dyDescent="0.25">
      <c r="A519" s="24" t="s">
        <v>159</v>
      </c>
      <c r="B519" s="25" t="s">
        <v>3</v>
      </c>
      <c r="C519" s="26">
        <v>2015771.78</v>
      </c>
      <c r="D519" s="26">
        <v>2366885</v>
      </c>
      <c r="E519" s="26">
        <v>2308689.9300000002</v>
      </c>
      <c r="F519" s="27">
        <f t="shared" si="100"/>
        <v>114.53131514719391</v>
      </c>
      <c r="G519" s="27">
        <f t="shared" si="101"/>
        <v>97.541280205840181</v>
      </c>
      <c r="H519" s="28">
        <f t="shared" si="102"/>
        <v>292918.15000000014</v>
      </c>
      <c r="J519" s="38"/>
    </row>
    <row r="520" spans="1:10" ht="12.75" customHeight="1" x14ac:dyDescent="0.25">
      <c r="A520" s="24" t="s">
        <v>160</v>
      </c>
      <c r="B520" s="25" t="s">
        <v>312</v>
      </c>
      <c r="C520" s="26">
        <v>25488.04</v>
      </c>
      <c r="D520" s="26">
        <v>6547</v>
      </c>
      <c r="E520" s="26">
        <v>6546.7</v>
      </c>
      <c r="F520" s="27">
        <f t="shared" si="100"/>
        <v>25.685380280319709</v>
      </c>
      <c r="G520" s="27">
        <f t="shared" si="101"/>
        <v>99.99541774858713</v>
      </c>
      <c r="H520" s="28">
        <f t="shared" si="102"/>
        <v>-18941.34</v>
      </c>
      <c r="J520" s="38"/>
    </row>
    <row r="521" spans="1:10" ht="12.75" customHeight="1" x14ac:dyDescent="0.25">
      <c r="A521" s="16" t="s">
        <v>290</v>
      </c>
      <c r="B521" s="17" t="s">
        <v>136</v>
      </c>
      <c r="C521" s="29">
        <v>833452.69</v>
      </c>
      <c r="D521" s="29">
        <v>921290</v>
      </c>
      <c r="E521" s="29">
        <v>918842.23</v>
      </c>
      <c r="F521" s="19">
        <f t="shared" si="100"/>
        <v>110.24527738941008</v>
      </c>
      <c r="G521" s="19">
        <f t="shared" si="101"/>
        <v>99.734310586243197</v>
      </c>
      <c r="H521" s="30">
        <f t="shared" si="102"/>
        <v>85389.540000000037</v>
      </c>
      <c r="J521" s="38"/>
    </row>
    <row r="522" spans="1:10" ht="12.75" customHeight="1" x14ac:dyDescent="0.25">
      <c r="A522" s="22" t="s">
        <v>291</v>
      </c>
      <c r="B522" s="17" t="s">
        <v>137</v>
      </c>
      <c r="C522" s="18">
        <v>833452.69</v>
      </c>
      <c r="D522" s="18">
        <v>921290</v>
      </c>
      <c r="E522" s="18">
        <v>918842.23</v>
      </c>
      <c r="F522" s="19">
        <f t="shared" si="100"/>
        <v>110.24527738941008</v>
      </c>
      <c r="G522" s="19">
        <f t="shared" si="101"/>
        <v>99.734310586243197</v>
      </c>
      <c r="H522" s="20">
        <f t="shared" si="102"/>
        <v>85389.540000000037</v>
      </c>
      <c r="J522" s="38"/>
    </row>
    <row r="523" spans="1:10" ht="12.75" customHeight="1" x14ac:dyDescent="0.25">
      <c r="A523" s="24" t="s">
        <v>159</v>
      </c>
      <c r="B523" s="25" t="s">
        <v>3</v>
      </c>
      <c r="C523" s="26">
        <v>828849.31</v>
      </c>
      <c r="D523" s="26">
        <v>913619</v>
      </c>
      <c r="E523" s="26">
        <v>911210.26</v>
      </c>
      <c r="F523" s="27">
        <f t="shared" si="100"/>
        <v>109.93678211543663</v>
      </c>
      <c r="G523" s="27">
        <f t="shared" si="101"/>
        <v>99.736351805293026</v>
      </c>
      <c r="H523" s="28">
        <f t="shared" si="102"/>
        <v>82360.949999999953</v>
      </c>
      <c r="J523" s="38"/>
    </row>
    <row r="524" spans="1:10" ht="12.75" customHeight="1" x14ac:dyDescent="0.25">
      <c r="A524" s="24" t="s">
        <v>160</v>
      </c>
      <c r="B524" s="25" t="s">
        <v>312</v>
      </c>
      <c r="C524" s="26">
        <v>4603.38</v>
      </c>
      <c r="D524" s="26">
        <v>7671</v>
      </c>
      <c r="E524" s="26">
        <v>7631.97</v>
      </c>
      <c r="F524" s="27">
        <f t="shared" si="100"/>
        <v>165.7905712758886</v>
      </c>
      <c r="G524" s="27">
        <f t="shared" si="101"/>
        <v>99.491200625733285</v>
      </c>
      <c r="H524" s="28">
        <f t="shared" si="102"/>
        <v>3028.59</v>
      </c>
      <c r="J524" s="38"/>
    </row>
    <row r="525" spans="1:10" ht="12.75" customHeight="1" x14ac:dyDescent="0.25">
      <c r="A525" s="16" t="s">
        <v>292</v>
      </c>
      <c r="B525" s="17" t="s">
        <v>138</v>
      </c>
      <c r="C525" s="29">
        <v>417346.9</v>
      </c>
      <c r="D525" s="29">
        <v>1371178</v>
      </c>
      <c r="E525" s="29">
        <v>1104636.68</v>
      </c>
      <c r="F525" s="19">
        <f t="shared" si="100"/>
        <v>264.68069608280302</v>
      </c>
      <c r="G525" s="19">
        <f t="shared" si="101"/>
        <v>80.561143775644013</v>
      </c>
      <c r="H525" s="30">
        <f t="shared" si="102"/>
        <v>687289.77999999991</v>
      </c>
      <c r="J525" s="38"/>
    </row>
    <row r="526" spans="1:10" ht="12.75" customHeight="1" x14ac:dyDescent="0.25">
      <c r="A526" s="22" t="s">
        <v>293</v>
      </c>
      <c r="B526" s="17" t="s">
        <v>139</v>
      </c>
      <c r="C526" s="18">
        <v>417346.9</v>
      </c>
      <c r="D526" s="18">
        <v>1371178</v>
      </c>
      <c r="E526" s="18">
        <v>1104636.68</v>
      </c>
      <c r="F526" s="19">
        <f t="shared" si="100"/>
        <v>264.68069608280302</v>
      </c>
      <c r="G526" s="19">
        <f t="shared" si="101"/>
        <v>80.561143775644013</v>
      </c>
      <c r="H526" s="20">
        <f t="shared" si="102"/>
        <v>687289.77999999991</v>
      </c>
      <c r="J526" s="38"/>
    </row>
    <row r="527" spans="1:10" ht="12.75" customHeight="1" x14ac:dyDescent="0.25">
      <c r="A527" s="24" t="s">
        <v>159</v>
      </c>
      <c r="B527" s="25" t="s">
        <v>3</v>
      </c>
      <c r="C527" s="26">
        <v>410532.76</v>
      </c>
      <c r="D527" s="26">
        <v>1358953</v>
      </c>
      <c r="E527" s="26">
        <v>1095115.49</v>
      </c>
      <c r="F527" s="27">
        <f t="shared" si="100"/>
        <v>266.75471404523233</v>
      </c>
      <c r="G527" s="27">
        <f t="shared" si="101"/>
        <v>80.585236575510706</v>
      </c>
      <c r="H527" s="28">
        <f t="shared" si="102"/>
        <v>684582.73</v>
      </c>
      <c r="J527" s="38"/>
    </row>
    <row r="528" spans="1:10" ht="12.75" customHeight="1" x14ac:dyDescent="0.25">
      <c r="A528" s="24" t="s">
        <v>160</v>
      </c>
      <c r="B528" s="25" t="s">
        <v>312</v>
      </c>
      <c r="C528" s="26">
        <v>6814.14</v>
      </c>
      <c r="D528" s="26">
        <v>12225</v>
      </c>
      <c r="E528" s="26">
        <v>9521.19</v>
      </c>
      <c r="F528" s="27">
        <f t="shared" si="100"/>
        <v>139.72695013604064</v>
      </c>
      <c r="G528" s="27">
        <f t="shared" si="101"/>
        <v>77.882944785276081</v>
      </c>
      <c r="H528" s="28">
        <f t="shared" si="102"/>
        <v>2707.05</v>
      </c>
      <c r="J528" s="38"/>
    </row>
    <row r="529" spans="1:10" ht="12.75" customHeight="1" x14ac:dyDescent="0.25">
      <c r="A529" s="16" t="s">
        <v>294</v>
      </c>
      <c r="B529" s="17" t="s">
        <v>140</v>
      </c>
      <c r="C529" s="29">
        <v>720546.56</v>
      </c>
      <c r="D529" s="29">
        <v>748624</v>
      </c>
      <c r="E529" s="29">
        <v>693760.12</v>
      </c>
      <c r="F529" s="19">
        <f t="shared" si="100"/>
        <v>96.282483119480844</v>
      </c>
      <c r="G529" s="19">
        <f t="shared" si="101"/>
        <v>92.671370407574429</v>
      </c>
      <c r="H529" s="30">
        <f t="shared" si="102"/>
        <v>-26786.440000000061</v>
      </c>
      <c r="J529" s="38"/>
    </row>
    <row r="530" spans="1:10" ht="12.75" customHeight="1" x14ac:dyDescent="0.25">
      <c r="A530" s="22" t="s">
        <v>295</v>
      </c>
      <c r="B530" s="17" t="s">
        <v>141</v>
      </c>
      <c r="C530" s="18">
        <v>720546.56</v>
      </c>
      <c r="D530" s="18">
        <v>748624</v>
      </c>
      <c r="E530" s="18">
        <v>693760.12</v>
      </c>
      <c r="F530" s="19">
        <f t="shared" si="100"/>
        <v>96.282483119480844</v>
      </c>
      <c r="G530" s="19">
        <f t="shared" si="101"/>
        <v>92.671370407574429</v>
      </c>
      <c r="H530" s="20">
        <f t="shared" si="102"/>
        <v>-26786.440000000061</v>
      </c>
      <c r="J530" s="38"/>
    </row>
    <row r="531" spans="1:10" ht="12.75" customHeight="1" x14ac:dyDescent="0.25">
      <c r="A531" s="24" t="s">
        <v>159</v>
      </c>
      <c r="B531" s="25" t="s">
        <v>3</v>
      </c>
      <c r="C531" s="26">
        <v>693337.32</v>
      </c>
      <c r="D531" s="26">
        <v>743979</v>
      </c>
      <c r="E531" s="26">
        <v>691704.44</v>
      </c>
      <c r="F531" s="27">
        <f t="shared" si="100"/>
        <v>99.76448981572203</v>
      </c>
      <c r="G531" s="27">
        <f t="shared" si="101"/>
        <v>92.973651138002538</v>
      </c>
      <c r="H531" s="28">
        <f t="shared" si="102"/>
        <v>-1632.8800000000047</v>
      </c>
      <c r="J531" s="38"/>
    </row>
    <row r="532" spans="1:10" ht="12.75" customHeight="1" x14ac:dyDescent="0.25">
      <c r="A532" s="24" t="s">
        <v>160</v>
      </c>
      <c r="B532" s="25" t="s">
        <v>312</v>
      </c>
      <c r="C532" s="26">
        <v>27209.24</v>
      </c>
      <c r="D532" s="26">
        <v>4645</v>
      </c>
      <c r="E532" s="26">
        <v>2055.6799999999998</v>
      </c>
      <c r="F532" s="27">
        <f t="shared" si="100"/>
        <v>7.5550805535178487</v>
      </c>
      <c r="G532" s="27">
        <f t="shared" si="101"/>
        <v>44.25575888051668</v>
      </c>
      <c r="H532" s="28">
        <f t="shared" si="102"/>
        <v>-25153.56</v>
      </c>
      <c r="J532" s="38"/>
    </row>
    <row r="533" spans="1:10" ht="12.75" customHeight="1" x14ac:dyDescent="0.25">
      <c r="A533" s="16" t="s">
        <v>296</v>
      </c>
      <c r="B533" s="17" t="s">
        <v>142</v>
      </c>
      <c r="C533" s="29">
        <v>15542148.220000001</v>
      </c>
      <c r="D533" s="29">
        <v>17223362</v>
      </c>
      <c r="E533" s="29">
        <v>16422703.359999999</v>
      </c>
      <c r="F533" s="19">
        <f t="shared" si="100"/>
        <v>105.66559479124564</v>
      </c>
      <c r="G533" s="19">
        <f t="shared" si="101"/>
        <v>95.351322000896218</v>
      </c>
      <c r="H533" s="30">
        <f t="shared" si="102"/>
        <v>880555.13999999873</v>
      </c>
      <c r="J533" s="38"/>
    </row>
    <row r="534" spans="1:10" ht="12.75" customHeight="1" x14ac:dyDescent="0.25">
      <c r="A534" s="22" t="s">
        <v>297</v>
      </c>
      <c r="B534" s="17" t="s">
        <v>143</v>
      </c>
      <c r="C534" s="18">
        <v>15542148.220000001</v>
      </c>
      <c r="D534" s="18">
        <v>17223362</v>
      </c>
      <c r="E534" s="18">
        <v>16422703.359999999</v>
      </c>
      <c r="F534" s="19">
        <f t="shared" si="100"/>
        <v>105.66559479124564</v>
      </c>
      <c r="G534" s="19">
        <f t="shared" si="101"/>
        <v>95.351322000896218</v>
      </c>
      <c r="H534" s="20">
        <f t="shared" si="102"/>
        <v>880555.13999999873</v>
      </c>
      <c r="J534" s="38"/>
    </row>
    <row r="535" spans="1:10" ht="12.75" customHeight="1" x14ac:dyDescent="0.25">
      <c r="A535" s="24" t="s">
        <v>159</v>
      </c>
      <c r="B535" s="25" t="s">
        <v>3</v>
      </c>
      <c r="C535" s="26">
        <v>12743851.939999999</v>
      </c>
      <c r="D535" s="26">
        <v>16138500</v>
      </c>
      <c r="E535" s="26">
        <v>15471182.470000001</v>
      </c>
      <c r="F535" s="27">
        <f t="shared" si="100"/>
        <v>121.40114733630529</v>
      </c>
      <c r="G535" s="27">
        <f t="shared" si="101"/>
        <v>95.865058524646045</v>
      </c>
      <c r="H535" s="28">
        <f t="shared" si="102"/>
        <v>2727330.5300000012</v>
      </c>
      <c r="J535" s="38"/>
    </row>
    <row r="536" spans="1:10" ht="12.75" customHeight="1" x14ac:dyDescent="0.25">
      <c r="A536" s="24" t="s">
        <v>160</v>
      </c>
      <c r="B536" s="25" t="s">
        <v>312</v>
      </c>
      <c r="C536" s="26">
        <v>2798296.28</v>
      </c>
      <c r="D536" s="26">
        <v>1084862</v>
      </c>
      <c r="E536" s="26">
        <v>951520.89</v>
      </c>
      <c r="F536" s="27">
        <f t="shared" si="100"/>
        <v>34.003579134944211</v>
      </c>
      <c r="G536" s="27">
        <f t="shared" si="101"/>
        <v>87.708933486471096</v>
      </c>
      <c r="H536" s="28">
        <f t="shared" si="102"/>
        <v>-1846775.3899999997</v>
      </c>
      <c r="J536" s="38"/>
    </row>
    <row r="537" spans="1:10" ht="12.75" customHeight="1" x14ac:dyDescent="0.25">
      <c r="A537" s="16" t="s">
        <v>298</v>
      </c>
      <c r="B537" s="17" t="s">
        <v>144</v>
      </c>
      <c r="C537" s="29">
        <v>11042707.23</v>
      </c>
      <c r="D537" s="29">
        <v>11244276</v>
      </c>
      <c r="E537" s="29">
        <v>11062318.02</v>
      </c>
      <c r="F537" s="19">
        <f t="shared" si="100"/>
        <v>100.17759041864953</v>
      </c>
      <c r="G537" s="19">
        <f t="shared" si="101"/>
        <v>98.381772379119823</v>
      </c>
      <c r="H537" s="30">
        <f t="shared" si="102"/>
        <v>19610.789999999106</v>
      </c>
      <c r="J537" s="38"/>
    </row>
    <row r="538" spans="1:10" ht="12.75" customHeight="1" x14ac:dyDescent="0.25">
      <c r="A538" s="22" t="s">
        <v>299</v>
      </c>
      <c r="B538" s="17" t="s">
        <v>145</v>
      </c>
      <c r="C538" s="18">
        <v>11042707.23</v>
      </c>
      <c r="D538" s="18">
        <v>11244276</v>
      </c>
      <c r="E538" s="18">
        <v>11062318.02</v>
      </c>
      <c r="F538" s="19">
        <f t="shared" si="100"/>
        <v>100.17759041864953</v>
      </c>
      <c r="G538" s="19">
        <f t="shared" si="101"/>
        <v>98.381772379119823</v>
      </c>
      <c r="H538" s="20">
        <f t="shared" si="102"/>
        <v>19610.789999999106</v>
      </c>
      <c r="J538" s="38"/>
    </row>
    <row r="539" spans="1:10" ht="12.75" customHeight="1" x14ac:dyDescent="0.25">
      <c r="A539" s="24" t="s">
        <v>159</v>
      </c>
      <c r="B539" s="25" t="s">
        <v>3</v>
      </c>
      <c r="C539" s="26">
        <v>9846414.5099999998</v>
      </c>
      <c r="D539" s="26">
        <v>10351122</v>
      </c>
      <c r="E539" s="26">
        <v>10185574.58</v>
      </c>
      <c r="F539" s="27">
        <f t="shared" si="100"/>
        <v>103.44450327228809</v>
      </c>
      <c r="G539" s="27">
        <f t="shared" si="101"/>
        <v>98.40068139473189</v>
      </c>
      <c r="H539" s="28">
        <f t="shared" si="102"/>
        <v>339160.0700000003</v>
      </c>
      <c r="J539" s="38"/>
    </row>
    <row r="540" spans="1:10" ht="12.75" customHeight="1" x14ac:dyDescent="0.25">
      <c r="A540" s="24" t="s">
        <v>160</v>
      </c>
      <c r="B540" s="25" t="s">
        <v>312</v>
      </c>
      <c r="C540" s="26">
        <v>1196292.72</v>
      </c>
      <c r="D540" s="26">
        <v>893154</v>
      </c>
      <c r="E540" s="26">
        <v>876743.44</v>
      </c>
      <c r="F540" s="27">
        <f t="shared" si="100"/>
        <v>73.288370424924082</v>
      </c>
      <c r="G540" s="27">
        <f t="shared" si="101"/>
        <v>98.162628169386238</v>
      </c>
      <c r="H540" s="28">
        <f t="shared" si="102"/>
        <v>-319549.28000000003</v>
      </c>
      <c r="J540" s="38"/>
    </row>
    <row r="541" spans="1:10" ht="12.75" customHeight="1" x14ac:dyDescent="0.25">
      <c r="A541" s="16" t="s">
        <v>300</v>
      </c>
      <c r="B541" s="17" t="s">
        <v>146</v>
      </c>
      <c r="C541" s="29">
        <v>1364450.44</v>
      </c>
      <c r="D541" s="29">
        <v>1621745</v>
      </c>
      <c r="E541" s="29">
        <v>1587364.7</v>
      </c>
      <c r="F541" s="19">
        <f t="shared" si="100"/>
        <v>116.33729254394905</v>
      </c>
      <c r="G541" s="19">
        <f t="shared" si="101"/>
        <v>97.880042793410794</v>
      </c>
      <c r="H541" s="30">
        <f t="shared" si="102"/>
        <v>222914.26</v>
      </c>
      <c r="J541" s="38"/>
    </row>
    <row r="542" spans="1:10" ht="12.75" customHeight="1" x14ac:dyDescent="0.25">
      <c r="A542" s="22" t="s">
        <v>301</v>
      </c>
      <c r="B542" s="17" t="s">
        <v>147</v>
      </c>
      <c r="C542" s="18">
        <v>1364450.44</v>
      </c>
      <c r="D542" s="18">
        <v>1621745</v>
      </c>
      <c r="E542" s="18">
        <v>1587364.7</v>
      </c>
      <c r="F542" s="19">
        <f t="shared" si="100"/>
        <v>116.33729254394905</v>
      </c>
      <c r="G542" s="19">
        <f t="shared" si="101"/>
        <v>97.880042793410794</v>
      </c>
      <c r="H542" s="20">
        <f t="shared" si="102"/>
        <v>222914.26</v>
      </c>
      <c r="J542" s="38"/>
    </row>
    <row r="543" spans="1:10" ht="12.75" customHeight="1" x14ac:dyDescent="0.25">
      <c r="A543" s="24" t="s">
        <v>159</v>
      </c>
      <c r="B543" s="25" t="s">
        <v>3</v>
      </c>
      <c r="C543" s="26">
        <v>1351119.37</v>
      </c>
      <c r="D543" s="26">
        <v>1588041</v>
      </c>
      <c r="E543" s="26">
        <v>1554005.62</v>
      </c>
      <c r="F543" s="27">
        <f t="shared" si="100"/>
        <v>115.01616026717166</v>
      </c>
      <c r="G543" s="27">
        <f t="shared" si="101"/>
        <v>97.856769441091259</v>
      </c>
      <c r="H543" s="28">
        <f t="shared" si="102"/>
        <v>202886.25</v>
      </c>
      <c r="J543" s="38"/>
    </row>
    <row r="544" spans="1:10" ht="12.75" customHeight="1" x14ac:dyDescent="0.25">
      <c r="A544" s="24" t="s">
        <v>160</v>
      </c>
      <c r="B544" s="25" t="s">
        <v>312</v>
      </c>
      <c r="C544" s="26">
        <v>13331.07</v>
      </c>
      <c r="D544" s="26">
        <v>33704</v>
      </c>
      <c r="E544" s="26">
        <v>33359.08</v>
      </c>
      <c r="F544" s="27">
        <f t="shared" si="100"/>
        <v>250.23557748927882</v>
      </c>
      <c r="G544" s="27">
        <f t="shared" si="101"/>
        <v>98.976619985758376</v>
      </c>
      <c r="H544" s="28">
        <f t="shared" si="102"/>
        <v>20028.010000000002</v>
      </c>
      <c r="J544" s="38"/>
    </row>
    <row r="545" spans="1:10" ht="12.75" customHeight="1" x14ac:dyDescent="0.25">
      <c r="A545" s="16" t="s">
        <v>324</v>
      </c>
      <c r="B545" s="17" t="s">
        <v>325</v>
      </c>
      <c r="C545" s="29">
        <v>53528614.920000002</v>
      </c>
      <c r="D545" s="29">
        <v>64709678</v>
      </c>
      <c r="E545" s="29">
        <v>58873118.450000003</v>
      </c>
      <c r="F545" s="19">
        <f t="shared" ref="F545:F548" si="124">IF(C545=0,"x",E545/C545*100)</f>
        <v>109.98438599240335</v>
      </c>
      <c r="G545" s="19">
        <f t="shared" ref="G545:G548" si="125">IF(D545=0,"x",E545/D545*100)</f>
        <v>90.980391603864888</v>
      </c>
      <c r="H545" s="30">
        <f t="shared" ref="H545:H548" si="126">+E545-C545</f>
        <v>5344503.5300000012</v>
      </c>
      <c r="J545" s="38"/>
    </row>
    <row r="546" spans="1:10" ht="12.75" customHeight="1" x14ac:dyDescent="0.25">
      <c r="A546" s="22" t="s">
        <v>326</v>
      </c>
      <c r="B546" s="17" t="s">
        <v>327</v>
      </c>
      <c r="C546" s="18">
        <v>53528614.920000002</v>
      </c>
      <c r="D546" s="18">
        <v>64709678</v>
      </c>
      <c r="E546" s="18">
        <v>58873118.450000003</v>
      </c>
      <c r="F546" s="19">
        <f t="shared" si="124"/>
        <v>109.98438599240335</v>
      </c>
      <c r="G546" s="19">
        <f t="shared" si="125"/>
        <v>90.980391603864888</v>
      </c>
      <c r="H546" s="20">
        <f t="shared" si="126"/>
        <v>5344503.5300000012</v>
      </c>
      <c r="J546" s="38"/>
    </row>
    <row r="547" spans="1:10" ht="12.75" customHeight="1" x14ac:dyDescent="0.25">
      <c r="A547" s="24" t="s">
        <v>159</v>
      </c>
      <c r="B547" s="25" t="s">
        <v>3</v>
      </c>
      <c r="C547" s="26">
        <v>52945287.200000003</v>
      </c>
      <c r="D547" s="26">
        <v>62820835</v>
      </c>
      <c r="E547" s="26">
        <v>57733248.789999999</v>
      </c>
      <c r="F547" s="27">
        <f t="shared" si="124"/>
        <v>109.04322526746061</v>
      </c>
      <c r="G547" s="27">
        <f t="shared" si="125"/>
        <v>91.901434914069512</v>
      </c>
      <c r="H547" s="28">
        <f t="shared" si="126"/>
        <v>4787961.5899999961</v>
      </c>
      <c r="J547" s="38"/>
    </row>
    <row r="548" spans="1:10" ht="12.75" customHeight="1" x14ac:dyDescent="0.25">
      <c r="A548" s="24" t="s">
        <v>160</v>
      </c>
      <c r="B548" s="25" t="s">
        <v>312</v>
      </c>
      <c r="C548" s="26">
        <v>583327.72</v>
      </c>
      <c r="D548" s="26">
        <v>1888843</v>
      </c>
      <c r="E548" s="26">
        <v>1139869.6599999999</v>
      </c>
      <c r="F548" s="27">
        <f t="shared" si="124"/>
        <v>195.40810781287746</v>
      </c>
      <c r="G548" s="27">
        <f t="shared" si="125"/>
        <v>60.347506912962054</v>
      </c>
      <c r="H548" s="28">
        <f t="shared" si="126"/>
        <v>556541.93999999994</v>
      </c>
      <c r="J548" s="38"/>
    </row>
    <row r="549" spans="1:10" ht="12.75" customHeight="1" x14ac:dyDescent="0.25">
      <c r="A549" s="16" t="s">
        <v>302</v>
      </c>
      <c r="B549" s="17" t="s">
        <v>148</v>
      </c>
      <c r="C549" s="29">
        <v>3915071.99</v>
      </c>
      <c r="D549" s="29">
        <v>4598620</v>
      </c>
      <c r="E549" s="29">
        <v>4572745.7</v>
      </c>
      <c r="F549" s="19">
        <f t="shared" si="100"/>
        <v>116.79850872933757</v>
      </c>
      <c r="G549" s="19">
        <f t="shared" si="101"/>
        <v>99.437346421317713</v>
      </c>
      <c r="H549" s="30">
        <f t="shared" si="102"/>
        <v>657673.71</v>
      </c>
      <c r="J549" s="38"/>
    </row>
    <row r="550" spans="1:10" ht="12.75" customHeight="1" x14ac:dyDescent="0.25">
      <c r="A550" s="16" t="s">
        <v>303</v>
      </c>
      <c r="B550" s="17" t="s">
        <v>149</v>
      </c>
      <c r="C550" s="29">
        <v>3666784</v>
      </c>
      <c r="D550" s="29">
        <v>3891295</v>
      </c>
      <c r="E550" s="29">
        <v>3888225.26</v>
      </c>
      <c r="F550" s="19">
        <f t="shared" si="100"/>
        <v>106.03911383926624</v>
      </c>
      <c r="G550" s="19">
        <f t="shared" si="101"/>
        <v>99.92111263730969</v>
      </c>
      <c r="H550" s="30">
        <f t="shared" si="102"/>
        <v>221441.25999999978</v>
      </c>
      <c r="J550" s="38"/>
    </row>
    <row r="551" spans="1:10" ht="12.75" customHeight="1" x14ac:dyDescent="0.25">
      <c r="A551" s="16" t="s">
        <v>304</v>
      </c>
      <c r="B551" s="17" t="s">
        <v>150</v>
      </c>
      <c r="C551" s="29">
        <v>2235755.7599999998</v>
      </c>
      <c r="D551" s="29">
        <v>4453033</v>
      </c>
      <c r="E551" s="29">
        <v>4403976.09</v>
      </c>
      <c r="F551" s="19">
        <f t="shared" si="100"/>
        <v>196.97930197885302</v>
      </c>
      <c r="G551" s="19">
        <f t="shared" si="101"/>
        <v>98.898348384123807</v>
      </c>
      <c r="H551" s="30">
        <f t="shared" si="102"/>
        <v>2168220.33</v>
      </c>
      <c r="J551" s="38"/>
    </row>
    <row r="552" spans="1:10" ht="12.75" customHeight="1" x14ac:dyDescent="0.25">
      <c r="A552" s="16" t="s">
        <v>305</v>
      </c>
      <c r="B552" s="17" t="s">
        <v>151</v>
      </c>
      <c r="C552" s="29">
        <v>1570497.24</v>
      </c>
      <c r="D552" s="29">
        <v>1523237</v>
      </c>
      <c r="E552" s="29">
        <v>1492463.9</v>
      </c>
      <c r="F552" s="19">
        <f t="shared" si="100"/>
        <v>95.031297221509277</v>
      </c>
      <c r="G552" s="19">
        <f t="shared" si="101"/>
        <v>97.979756269050711</v>
      </c>
      <c r="H552" s="30">
        <f t="shared" si="102"/>
        <v>-78033.340000000084</v>
      </c>
      <c r="J552" s="38"/>
    </row>
    <row r="553" spans="1:10" ht="12.75" customHeight="1" x14ac:dyDescent="0.25">
      <c r="A553" s="22" t="s">
        <v>306</v>
      </c>
      <c r="B553" s="17" t="s">
        <v>152</v>
      </c>
      <c r="C553" s="18">
        <v>1570497.24</v>
      </c>
      <c r="D553" s="18">
        <v>1523237</v>
      </c>
      <c r="E553" s="18">
        <v>1492463.9</v>
      </c>
      <c r="F553" s="19">
        <f t="shared" si="100"/>
        <v>95.031297221509277</v>
      </c>
      <c r="G553" s="19">
        <f t="shared" si="101"/>
        <v>97.979756269050711</v>
      </c>
      <c r="H553" s="20">
        <f t="shared" si="102"/>
        <v>-78033.340000000084</v>
      </c>
      <c r="J553" s="38"/>
    </row>
    <row r="554" spans="1:10" ht="12.75" customHeight="1" x14ac:dyDescent="0.25">
      <c r="A554" s="24" t="s">
        <v>159</v>
      </c>
      <c r="B554" s="25" t="s">
        <v>3</v>
      </c>
      <c r="C554" s="26">
        <v>1523488.48</v>
      </c>
      <c r="D554" s="26">
        <v>1459066</v>
      </c>
      <c r="E554" s="26">
        <v>1434250.49</v>
      </c>
      <c r="F554" s="27">
        <f t="shared" si="100"/>
        <v>94.142522823671101</v>
      </c>
      <c r="G554" s="27">
        <f t="shared" si="101"/>
        <v>98.299219500694278</v>
      </c>
      <c r="H554" s="28">
        <f t="shared" si="102"/>
        <v>-89237.989999999991</v>
      </c>
      <c r="J554" s="38"/>
    </row>
    <row r="555" spans="1:10" ht="12.75" customHeight="1" x14ac:dyDescent="0.25">
      <c r="A555" s="24" t="s">
        <v>160</v>
      </c>
      <c r="B555" s="25" t="s">
        <v>312</v>
      </c>
      <c r="C555" s="26">
        <v>47008.76</v>
      </c>
      <c r="D555" s="26">
        <v>64171</v>
      </c>
      <c r="E555" s="26">
        <v>58213.41</v>
      </c>
      <c r="F555" s="27">
        <f t="shared" si="100"/>
        <v>123.83523836833817</v>
      </c>
      <c r="G555" s="27">
        <f t="shared" si="101"/>
        <v>90.716071122469657</v>
      </c>
      <c r="H555" s="28">
        <f t="shared" si="102"/>
        <v>11204.650000000001</v>
      </c>
      <c r="J555" s="38"/>
    </row>
    <row r="556" spans="1:10" ht="12.75" customHeight="1" x14ac:dyDescent="0.25">
      <c r="A556" s="16" t="s">
        <v>307</v>
      </c>
      <c r="B556" s="17" t="s">
        <v>153</v>
      </c>
      <c r="C556" s="29">
        <v>664881.73</v>
      </c>
      <c r="D556" s="29">
        <v>820031</v>
      </c>
      <c r="E556" s="29">
        <v>808601.71</v>
      </c>
      <c r="F556" s="19">
        <f t="shared" ref="F556:F559" si="127">IF(C556=0,"x",E556/C556*100)</f>
        <v>121.61587144227892</v>
      </c>
      <c r="G556" s="19">
        <f t="shared" ref="G556:G559" si="128">IF(D556=0,"x",E556/D556*100)</f>
        <v>98.606236837387854</v>
      </c>
      <c r="H556" s="30">
        <f t="shared" ref="H556:H559" si="129">+E556-C556</f>
        <v>143719.97999999998</v>
      </c>
      <c r="J556" s="38"/>
    </row>
    <row r="557" spans="1:10" ht="12.75" customHeight="1" x14ac:dyDescent="0.25">
      <c r="A557" s="22" t="s">
        <v>308</v>
      </c>
      <c r="B557" s="17" t="s">
        <v>154</v>
      </c>
      <c r="C557" s="18">
        <v>664881.73</v>
      </c>
      <c r="D557" s="18">
        <v>820031</v>
      </c>
      <c r="E557" s="18">
        <v>808601.71</v>
      </c>
      <c r="F557" s="19">
        <f t="shared" si="127"/>
        <v>121.61587144227892</v>
      </c>
      <c r="G557" s="19">
        <f t="shared" si="128"/>
        <v>98.606236837387854</v>
      </c>
      <c r="H557" s="20">
        <f t="shared" si="129"/>
        <v>143719.97999999998</v>
      </c>
      <c r="J557" s="38"/>
    </row>
    <row r="558" spans="1:10" ht="12.75" customHeight="1" x14ac:dyDescent="0.25">
      <c r="A558" s="24" t="s">
        <v>159</v>
      </c>
      <c r="B558" s="25" t="s">
        <v>3</v>
      </c>
      <c r="C558" s="26">
        <v>659142.84</v>
      </c>
      <c r="D558" s="26">
        <v>816707</v>
      </c>
      <c r="E558" s="26">
        <v>805277.77</v>
      </c>
      <c r="F558" s="27">
        <f t="shared" si="127"/>
        <v>122.17044942792674</v>
      </c>
      <c r="G558" s="27">
        <f t="shared" si="128"/>
        <v>98.600571563608497</v>
      </c>
      <c r="H558" s="28">
        <f t="shared" si="129"/>
        <v>146134.93000000005</v>
      </c>
      <c r="J558" s="38"/>
    </row>
    <row r="559" spans="1:10" ht="12.75" customHeight="1" thickBot="1" x14ac:dyDescent="0.3">
      <c r="A559" s="31" t="s">
        <v>160</v>
      </c>
      <c r="B559" s="32" t="s">
        <v>312</v>
      </c>
      <c r="C559" s="33">
        <v>5738.89</v>
      </c>
      <c r="D559" s="33">
        <v>3324</v>
      </c>
      <c r="E559" s="33">
        <v>3323.94</v>
      </c>
      <c r="F559" s="34">
        <f t="shared" si="127"/>
        <v>57.919562842291803</v>
      </c>
      <c r="G559" s="34">
        <f t="shared" si="128"/>
        <v>99.998194945848368</v>
      </c>
      <c r="H559" s="35">
        <f t="shared" si="129"/>
        <v>-2414.9500000000003</v>
      </c>
      <c r="J559" s="38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6" t="s">
        <v>155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7" t="s">
        <v>156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2024-01-30T10:10:11Z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2023..xlsx</vt:lpwstr>
  </property>
</Properties>
</file>